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WQ\Desktop\MAD2L1BP投稿\Elife投稿\"/>
    </mc:Choice>
  </mc:AlternateContent>
  <xr:revisionPtr revIDLastSave="0" documentId="13_ncr:1_{39BB2FFC-3E8E-44DC-9D37-96AC2B2E5451}" xr6:coauthVersionLast="36" xr6:coauthVersionMax="36" xr10:uidLastSave="{00000000-0000-0000-0000-000000000000}"/>
  <bookViews>
    <workbookView xWindow="0" yWindow="0" windowWidth="25397" windowHeight="14074" xr2:uid="{9D337C48-FC3A-4735-812A-30CA72F994B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1" i="1" l="1"/>
  <c r="M41" i="1"/>
  <c r="N41" i="1"/>
  <c r="O41" i="1"/>
  <c r="P41" i="1"/>
  <c r="Q41" i="1"/>
  <c r="R41" i="1"/>
  <c r="S41" i="1"/>
  <c r="T41" i="1"/>
  <c r="L32" i="1"/>
  <c r="M32" i="1"/>
  <c r="N32" i="1"/>
  <c r="O32" i="1"/>
  <c r="P32" i="1"/>
  <c r="Q32" i="1"/>
  <c r="R32" i="1"/>
  <c r="S32" i="1"/>
  <c r="T32" i="1"/>
  <c r="L40" i="1"/>
  <c r="M40" i="1"/>
  <c r="N40" i="1"/>
  <c r="O40" i="1"/>
  <c r="P40" i="1"/>
  <c r="Q40" i="1"/>
  <c r="R40" i="1"/>
  <c r="S40" i="1"/>
  <c r="T40" i="1"/>
  <c r="L39" i="1"/>
  <c r="M39" i="1"/>
  <c r="N39" i="1"/>
  <c r="O39" i="1"/>
  <c r="P39" i="1"/>
  <c r="Q39" i="1"/>
  <c r="R39" i="1"/>
  <c r="S39" i="1"/>
  <c r="T39" i="1"/>
  <c r="L24" i="1"/>
  <c r="M24" i="1"/>
  <c r="N24" i="1"/>
  <c r="O24" i="1"/>
  <c r="P24" i="1"/>
  <c r="Q24" i="1"/>
  <c r="R24" i="1"/>
  <c r="S24" i="1"/>
  <c r="T24" i="1"/>
  <c r="L38" i="1"/>
  <c r="M38" i="1"/>
  <c r="N38" i="1"/>
  <c r="O38" i="1"/>
  <c r="P38" i="1"/>
  <c r="Q38" i="1"/>
  <c r="R38" i="1"/>
  <c r="S38" i="1"/>
  <c r="T38" i="1"/>
  <c r="B41" i="1"/>
  <c r="E41" i="1"/>
  <c r="G41" i="1"/>
  <c r="H41" i="1"/>
  <c r="B40" i="1"/>
  <c r="C40" i="1"/>
  <c r="D40" i="1"/>
  <c r="E40" i="1"/>
  <c r="F40" i="1"/>
  <c r="G40" i="1"/>
  <c r="H40" i="1"/>
  <c r="B39" i="1"/>
  <c r="C39" i="1"/>
  <c r="D39" i="1"/>
  <c r="E39" i="1"/>
  <c r="F39" i="1"/>
  <c r="G39" i="1"/>
  <c r="H39" i="1"/>
  <c r="C38" i="1"/>
  <c r="B38" i="1"/>
  <c r="D38" i="1"/>
  <c r="E38" i="1"/>
  <c r="F38" i="1"/>
  <c r="G38" i="1"/>
  <c r="H38" i="1"/>
  <c r="M33" i="1"/>
  <c r="N33" i="1"/>
  <c r="O33" i="1"/>
  <c r="P33" i="1"/>
  <c r="Q33" i="1"/>
  <c r="R33" i="1"/>
  <c r="S33" i="1"/>
  <c r="T33" i="1"/>
  <c r="L33" i="1"/>
  <c r="H33" i="1"/>
  <c r="C33" i="1"/>
  <c r="D33" i="1"/>
  <c r="E33" i="1"/>
  <c r="F33" i="1"/>
  <c r="G33" i="1"/>
  <c r="B33" i="1"/>
  <c r="C32" i="1"/>
  <c r="C41" i="1" s="1"/>
  <c r="D32" i="1"/>
  <c r="D41" i="1" s="1"/>
  <c r="E32" i="1"/>
  <c r="F32" i="1"/>
  <c r="F41" i="1" s="1"/>
  <c r="G32" i="1"/>
  <c r="H32" i="1"/>
  <c r="B32" i="1"/>
  <c r="B24" i="1"/>
  <c r="C6" i="1"/>
  <c r="C7" i="1"/>
  <c r="F24" i="1"/>
  <c r="O8" i="1" l="1"/>
  <c r="M25" i="1"/>
  <c r="N25" i="1"/>
  <c r="O25" i="1"/>
  <c r="P25" i="1"/>
  <c r="Q25" i="1"/>
  <c r="R25" i="1"/>
  <c r="S25" i="1"/>
  <c r="T25" i="1"/>
  <c r="L25" i="1"/>
  <c r="M17" i="1"/>
  <c r="N17" i="1"/>
  <c r="O17" i="1"/>
  <c r="P17" i="1"/>
  <c r="Q17" i="1"/>
  <c r="R17" i="1"/>
  <c r="S17" i="1"/>
  <c r="T17" i="1"/>
  <c r="L17" i="1"/>
  <c r="M16" i="1"/>
  <c r="N16" i="1"/>
  <c r="O16" i="1"/>
  <c r="P16" i="1"/>
  <c r="Q16" i="1"/>
  <c r="R16" i="1"/>
  <c r="S16" i="1"/>
  <c r="T16" i="1"/>
  <c r="L16" i="1"/>
  <c r="Q7" i="1"/>
  <c r="P7" i="1"/>
  <c r="O7" i="1"/>
  <c r="M8" i="1"/>
  <c r="N8" i="1"/>
  <c r="P8" i="1"/>
  <c r="Q8" i="1"/>
  <c r="R8" i="1"/>
  <c r="S8" i="1"/>
  <c r="T8" i="1"/>
  <c r="L8" i="1"/>
  <c r="M7" i="1"/>
  <c r="N7" i="1"/>
  <c r="R7" i="1"/>
  <c r="S7" i="1"/>
  <c r="T7" i="1"/>
  <c r="L7" i="1"/>
  <c r="D6" i="1"/>
  <c r="C25" i="1"/>
  <c r="D25" i="1"/>
  <c r="E25" i="1"/>
  <c r="F25" i="1"/>
  <c r="G25" i="1"/>
  <c r="H25" i="1"/>
  <c r="B25" i="1"/>
  <c r="C24" i="1"/>
  <c r="D24" i="1"/>
  <c r="E24" i="1"/>
  <c r="G24" i="1"/>
  <c r="H24" i="1"/>
  <c r="H17" i="1"/>
  <c r="C17" i="1"/>
  <c r="D17" i="1"/>
  <c r="E17" i="1"/>
  <c r="F17" i="1"/>
  <c r="G17" i="1"/>
  <c r="B17" i="1"/>
  <c r="C16" i="1"/>
  <c r="D16" i="1"/>
  <c r="E16" i="1"/>
  <c r="F16" i="1"/>
  <c r="G16" i="1"/>
  <c r="H16" i="1"/>
  <c r="B16" i="1"/>
  <c r="G7" i="1"/>
  <c r="D7" i="1"/>
  <c r="E7" i="1"/>
  <c r="F7" i="1"/>
  <c r="H7" i="1"/>
  <c r="B7" i="1"/>
  <c r="H6" i="1"/>
  <c r="B6" i="1"/>
  <c r="E6" i="1"/>
  <c r="F6" i="1"/>
  <c r="G6" i="1"/>
</calcChain>
</file>

<file path=xl/sharedStrings.xml><?xml version="1.0" encoding="utf-8"?>
<sst xmlns="http://schemas.openxmlformats.org/spreadsheetml/2006/main" count="141" uniqueCount="37">
  <si>
    <t>Non-injected</t>
  </si>
  <si>
    <t>0h</t>
  </si>
  <si>
    <t>1h</t>
  </si>
  <si>
    <t>2h</t>
  </si>
  <si>
    <t>3h</t>
  </si>
  <si>
    <t>4h</t>
  </si>
  <si>
    <t>5h</t>
  </si>
  <si>
    <t>6h</t>
  </si>
  <si>
    <t>Ratio of GVBD(rep.1)</t>
  </si>
  <si>
    <t>Ratio of GVBD(rep.2)</t>
  </si>
  <si>
    <t>Ratio of GVBD(rep.3)</t>
  </si>
  <si>
    <t>Ratio of GVBD(rep.4)</t>
  </si>
  <si>
    <t>Mean</t>
  </si>
  <si>
    <t>STDEV</t>
  </si>
  <si>
    <t>Ratio of GVBD(rep.1)</t>
    <phoneticPr fontId="1" type="noConversion"/>
  </si>
  <si>
    <t>Ratio of GVBD(rep.3)</t>
    <phoneticPr fontId="1" type="noConversion"/>
  </si>
  <si>
    <t>7h</t>
  </si>
  <si>
    <t>8h</t>
  </si>
  <si>
    <t>9h</t>
  </si>
  <si>
    <t>10h</t>
  </si>
  <si>
    <t>11h</t>
  </si>
  <si>
    <t>12h</t>
  </si>
  <si>
    <t>13h</t>
  </si>
  <si>
    <t>14h</t>
  </si>
  <si>
    <t>Ratio of PBE(rep.1)</t>
  </si>
  <si>
    <t>Ratio of PBE(rep.2)</t>
  </si>
  <si>
    <t>Ratio of PBE(rep.3)</t>
  </si>
  <si>
    <t>Ratio of PBE(rep.4)</t>
  </si>
  <si>
    <t>Ratio of PBE(rep.5)</t>
  </si>
  <si>
    <r>
      <t xml:space="preserve">Injected with </t>
    </r>
    <r>
      <rPr>
        <b/>
        <i/>
        <sz val="11"/>
        <color rgb="FF0070C0"/>
        <rFont val="Arial"/>
        <family val="2"/>
      </rPr>
      <t>Mad2l1bp</t>
    </r>
    <r>
      <rPr>
        <b/>
        <sz val="11"/>
        <color rgb="FF0070C0"/>
        <rFont val="Arial"/>
        <family val="2"/>
      </rPr>
      <t xml:space="preserve"> WT</t>
    </r>
    <phoneticPr fontId="1" type="noConversion"/>
  </si>
  <si>
    <r>
      <t xml:space="preserve">Injected with </t>
    </r>
    <r>
      <rPr>
        <b/>
        <i/>
        <sz val="11"/>
        <color rgb="FF0070C0"/>
        <rFont val="Arial"/>
        <family val="2"/>
      </rPr>
      <t>Mad2l1bp</t>
    </r>
    <r>
      <rPr>
        <b/>
        <sz val="11"/>
        <color rgb="FF0070C0"/>
        <rFont val="Arial"/>
        <family val="2"/>
      </rPr>
      <t xml:space="preserve"> Mut</t>
    </r>
    <phoneticPr fontId="1" type="noConversion"/>
  </si>
  <si>
    <t>Ratio of PBE(rep.3)</t>
    <phoneticPr fontId="1" type="noConversion"/>
  </si>
  <si>
    <t>Ratio of PBE(rep.2)</t>
    <phoneticPr fontId="1" type="noConversion"/>
  </si>
  <si>
    <t>Ratio of GVBD(rep.1)</t>
    <phoneticPr fontId="1" type="noConversion"/>
  </si>
  <si>
    <r>
      <t xml:space="preserve">Injected with </t>
    </r>
    <r>
      <rPr>
        <b/>
        <i/>
        <sz val="11"/>
        <color rgb="FF0070C0"/>
        <rFont val="Arial"/>
        <family val="2"/>
      </rPr>
      <t>GFP</t>
    </r>
    <phoneticPr fontId="1" type="noConversion"/>
  </si>
  <si>
    <t>Ratio of GVBD(rep.2)</t>
    <phoneticPr fontId="1" type="noConversion"/>
  </si>
  <si>
    <t>Ratio of PBE(rep.1)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</si>
</sst>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charset val="134"/>
      <scheme val="minor"/>
    </font>
    <font>
      <sz val="9"/>
      <name val="宋体"/>
      <family val="3"/>
      <charset val="134"/>
    </font>
    <font>
      <sz val="11"/>
      <color theme="1"/>
      <name val="Arial"/>
      <family val="2"/>
    </font>
    <font>
      <b/>
      <sz val="11"/>
      <color rgb="FF0070C0"/>
      <name val="Arial"/>
      <family val="2"/>
    </font>
    <font>
      <b/>
      <i/>
      <sz val="11"/>
      <color rgb="FF0070C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Ratio of GVBD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Sheet1!$A$38</c:f>
              <c:strCache>
                <c:ptCount val="1"/>
                <c:pt idx="0">
                  <c:v>Non-injected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0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Sheet1!$B$7:$H$7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0.14001639845651903</c:v>
                  </c:pt>
                  <c:pt idx="2">
                    <c:v>0.16214967470458486</c:v>
                  </c:pt>
                  <c:pt idx="3">
                    <c:v>0.12909944487358033</c:v>
                  </c:pt>
                  <c:pt idx="4">
                    <c:v>4.8092880658867077E-2</c:v>
                  </c:pt>
                  <c:pt idx="5">
                    <c:v>7.142857142857173E-3</c:v>
                  </c:pt>
                  <c:pt idx="6">
                    <c:v>2.8571428571428525E-2</c:v>
                  </c:pt>
                </c:numCache>
              </c:numRef>
            </c:plus>
            <c:minus>
              <c:numRef>
                <c:f>Sheet1!$B$7:$H$7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0.14001639845651903</c:v>
                  </c:pt>
                  <c:pt idx="2">
                    <c:v>0.16214967470458486</c:v>
                  </c:pt>
                  <c:pt idx="3">
                    <c:v>0.12909944487358033</c:v>
                  </c:pt>
                  <c:pt idx="4">
                    <c:v>4.8092880658867077E-2</c:v>
                  </c:pt>
                  <c:pt idx="5">
                    <c:v>7.142857142857173E-3</c:v>
                  </c:pt>
                  <c:pt idx="6">
                    <c:v>2.8571428571428525E-2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Sheet1!$B$37:$H$37</c:f>
              <c:strCache>
                <c:ptCount val="7"/>
                <c:pt idx="0">
                  <c:v>0h</c:v>
                </c:pt>
                <c:pt idx="1">
                  <c:v>1h</c:v>
                </c:pt>
                <c:pt idx="2">
                  <c:v>2h</c:v>
                </c:pt>
                <c:pt idx="3">
                  <c:v>3h</c:v>
                </c:pt>
                <c:pt idx="4">
                  <c:v>4h</c:v>
                </c:pt>
                <c:pt idx="5">
                  <c:v>5h</c:v>
                </c:pt>
                <c:pt idx="6">
                  <c:v>6h</c:v>
                </c:pt>
              </c:strCache>
            </c:strRef>
          </c:cat>
          <c:val>
            <c:numRef>
              <c:f>Sheet1!$B$38:$H$38</c:f>
              <c:numCache>
                <c:formatCode>General</c:formatCode>
                <c:ptCount val="7"/>
                <c:pt idx="0">
                  <c:v>0</c:v>
                </c:pt>
                <c:pt idx="1">
                  <c:v>0.31607142857142856</c:v>
                </c:pt>
                <c:pt idx="2">
                  <c:v>0.56428571428571428</c:v>
                </c:pt>
                <c:pt idx="3">
                  <c:v>0.65</c:v>
                </c:pt>
                <c:pt idx="4">
                  <c:v>0.77142857142857135</c:v>
                </c:pt>
                <c:pt idx="5">
                  <c:v>0.79642857142857149</c:v>
                </c:pt>
                <c:pt idx="6">
                  <c:v>0.81428571428571428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9B-4939-B11B-29282750C9ED}"/>
            </c:ext>
          </c:extLst>
        </c:ser>
        <c:ser>
          <c:idx val="1"/>
          <c:order val="1"/>
          <c:tx>
            <c:strRef>
              <c:f>Sheet1!$A$39</c:f>
              <c:strCache>
                <c:ptCount val="1"/>
                <c:pt idx="0">
                  <c:v>Injected with Mad2l1bp WT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2"/>
              </a:solidFill>
              <a:ln w="0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Sheet1!$B$17:$H$17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8.7077697445605604E-2</c:v>
                  </c:pt>
                  <c:pt idx="2">
                    <c:v>6.2547304351387362E-2</c:v>
                  </c:pt>
                  <c:pt idx="3">
                    <c:v>9.6244701020927012E-2</c:v>
                  </c:pt>
                  <c:pt idx="4">
                    <c:v>8.1970621721961415E-2</c:v>
                  </c:pt>
                  <c:pt idx="5">
                    <c:v>9.8050597487164909E-2</c:v>
                  </c:pt>
                  <c:pt idx="6">
                    <c:v>8.5001765230706239E-2</c:v>
                  </c:pt>
                </c:numCache>
              </c:numRef>
            </c:plus>
            <c:minus>
              <c:numRef>
                <c:f>Sheet1!$B$17:$H$17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8.7077697445605604E-2</c:v>
                  </c:pt>
                  <c:pt idx="2">
                    <c:v>6.2547304351387362E-2</c:v>
                  </c:pt>
                  <c:pt idx="3">
                    <c:v>9.6244701020927012E-2</c:v>
                  </c:pt>
                  <c:pt idx="4">
                    <c:v>8.1970621721961415E-2</c:v>
                  </c:pt>
                  <c:pt idx="5">
                    <c:v>9.8050597487164909E-2</c:v>
                  </c:pt>
                  <c:pt idx="6">
                    <c:v>8.5001765230706239E-2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Sheet1!$B$37:$H$37</c:f>
              <c:strCache>
                <c:ptCount val="7"/>
                <c:pt idx="0">
                  <c:v>0h</c:v>
                </c:pt>
                <c:pt idx="1">
                  <c:v>1h</c:v>
                </c:pt>
                <c:pt idx="2">
                  <c:v>2h</c:v>
                </c:pt>
                <c:pt idx="3">
                  <c:v>3h</c:v>
                </c:pt>
                <c:pt idx="4">
                  <c:v>4h</c:v>
                </c:pt>
                <c:pt idx="5">
                  <c:v>5h</c:v>
                </c:pt>
                <c:pt idx="6">
                  <c:v>6h</c:v>
                </c:pt>
              </c:strCache>
            </c:strRef>
          </c:cat>
          <c:val>
            <c:numRef>
              <c:f>Sheet1!$B$39:$H$39</c:f>
              <c:numCache>
                <c:formatCode>General</c:formatCode>
                <c:ptCount val="7"/>
                <c:pt idx="0">
                  <c:v>0</c:v>
                </c:pt>
                <c:pt idx="1">
                  <c:v>0.16513157894736843</c:v>
                </c:pt>
                <c:pt idx="2">
                  <c:v>0.48092105263157897</c:v>
                </c:pt>
                <c:pt idx="3">
                  <c:v>0.59407894736842104</c:v>
                </c:pt>
                <c:pt idx="4">
                  <c:v>0.64407894736842097</c:v>
                </c:pt>
                <c:pt idx="5">
                  <c:v>0.669078947368421</c:v>
                </c:pt>
                <c:pt idx="6">
                  <c:v>0.73421052631578942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9B-4939-B11B-29282750C9ED}"/>
            </c:ext>
          </c:extLst>
        </c:ser>
        <c:ser>
          <c:idx val="2"/>
          <c:order val="2"/>
          <c:tx>
            <c:strRef>
              <c:f>Sheet1!$A$40</c:f>
              <c:strCache>
                <c:ptCount val="1"/>
                <c:pt idx="0">
                  <c:v>Injected with Mad2l1bp Mut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B050"/>
              </a:solidFill>
              <a:ln w="0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Sheet1!$B$25:$H$25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0.11547005383792514</c:v>
                  </c:pt>
                  <c:pt idx="2">
                    <c:v>0.10408329997330677</c:v>
                  </c:pt>
                  <c:pt idx="3">
                    <c:v>0.15275252316519497</c:v>
                  </c:pt>
                  <c:pt idx="4">
                    <c:v>6.8068592855540469E-2</c:v>
                  </c:pt>
                  <c:pt idx="5">
                    <c:v>5.7735026918962561E-2</c:v>
                  </c:pt>
                  <c:pt idx="6">
                    <c:v>5.5787497685047524E-2</c:v>
                  </c:pt>
                </c:numCache>
              </c:numRef>
            </c:plus>
            <c:minus>
              <c:numRef>
                <c:f>Sheet1!$B$25:$H$25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0.11547005383792514</c:v>
                  </c:pt>
                  <c:pt idx="2">
                    <c:v>0.10408329997330677</c:v>
                  </c:pt>
                  <c:pt idx="3">
                    <c:v>0.15275252316519497</c:v>
                  </c:pt>
                  <c:pt idx="4">
                    <c:v>6.8068592855540469E-2</c:v>
                  </c:pt>
                  <c:pt idx="5">
                    <c:v>5.7735026918962561E-2</c:v>
                  </c:pt>
                  <c:pt idx="6">
                    <c:v>5.5787497685047524E-2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Sheet1!$B$37:$H$37</c:f>
              <c:strCache>
                <c:ptCount val="7"/>
                <c:pt idx="0">
                  <c:v>0h</c:v>
                </c:pt>
                <c:pt idx="1">
                  <c:v>1h</c:v>
                </c:pt>
                <c:pt idx="2">
                  <c:v>2h</c:v>
                </c:pt>
                <c:pt idx="3">
                  <c:v>3h</c:v>
                </c:pt>
                <c:pt idx="4">
                  <c:v>4h</c:v>
                </c:pt>
                <c:pt idx="5">
                  <c:v>5h</c:v>
                </c:pt>
                <c:pt idx="6">
                  <c:v>6h</c:v>
                </c:pt>
              </c:strCache>
            </c:strRef>
          </c:cat>
          <c:val>
            <c:numRef>
              <c:f>Sheet1!$B$40:$H$40</c:f>
              <c:numCache>
                <c:formatCode>General</c:formatCode>
                <c:ptCount val="7"/>
                <c:pt idx="0">
                  <c:v>0</c:v>
                </c:pt>
                <c:pt idx="1">
                  <c:v>0.18333333333333335</c:v>
                </c:pt>
                <c:pt idx="2">
                  <c:v>0.6166666666666667</c:v>
                </c:pt>
                <c:pt idx="3">
                  <c:v>0.66666666666666663</c:v>
                </c:pt>
                <c:pt idx="4">
                  <c:v>0.72333333333333327</c:v>
                </c:pt>
                <c:pt idx="5">
                  <c:v>0.78333333333333333</c:v>
                </c:pt>
                <c:pt idx="6">
                  <c:v>0.88571428571428568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9B-4939-B11B-29282750C9ED}"/>
            </c:ext>
          </c:extLst>
        </c:ser>
        <c:ser>
          <c:idx val="3"/>
          <c:order val="3"/>
          <c:tx>
            <c:strRef>
              <c:f>Sheet1!$A$41</c:f>
              <c:strCache>
                <c:ptCount val="1"/>
                <c:pt idx="0">
                  <c:v>Injected with GFP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0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Sheet1!$B$33:$H$33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9.2796072713833624E-2</c:v>
                  </c:pt>
                  <c:pt idx="2">
                    <c:v>0.12018504251546601</c:v>
                  </c:pt>
                  <c:pt idx="3">
                    <c:v>8.3887049280785844E-2</c:v>
                  </c:pt>
                  <c:pt idx="4">
                    <c:v>9.2796072713833583E-2</c:v>
                  </c:pt>
                  <c:pt idx="5">
                    <c:v>5.5320533253591472E-2</c:v>
                  </c:pt>
                  <c:pt idx="6">
                    <c:v>5.5320533253591472E-2</c:v>
                  </c:pt>
                </c:numCache>
              </c:numRef>
            </c:plus>
            <c:minus>
              <c:numRef>
                <c:f>Sheet1!$B$33:$H$33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9.2796072713833624E-2</c:v>
                  </c:pt>
                  <c:pt idx="2">
                    <c:v>0.12018504251546601</c:v>
                  </c:pt>
                  <c:pt idx="3">
                    <c:v>8.3887049280785844E-2</c:v>
                  </c:pt>
                  <c:pt idx="4">
                    <c:v>9.2796072713833583E-2</c:v>
                  </c:pt>
                  <c:pt idx="5">
                    <c:v>5.5320533253591472E-2</c:v>
                  </c:pt>
                  <c:pt idx="6">
                    <c:v>5.5320533253591472E-2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Sheet1!$B$37:$H$37</c:f>
              <c:strCache>
                <c:ptCount val="7"/>
                <c:pt idx="0">
                  <c:v>0h</c:v>
                </c:pt>
                <c:pt idx="1">
                  <c:v>1h</c:v>
                </c:pt>
                <c:pt idx="2">
                  <c:v>2h</c:v>
                </c:pt>
                <c:pt idx="3">
                  <c:v>3h</c:v>
                </c:pt>
                <c:pt idx="4">
                  <c:v>4h</c:v>
                </c:pt>
                <c:pt idx="5">
                  <c:v>5h</c:v>
                </c:pt>
                <c:pt idx="6">
                  <c:v>6h</c:v>
                </c:pt>
              </c:strCache>
            </c:strRef>
          </c:cat>
          <c:val>
            <c:numRef>
              <c:f>Sheet1!$B$41:$H$41</c:f>
              <c:numCache>
                <c:formatCode>General</c:formatCode>
                <c:ptCount val="7"/>
                <c:pt idx="0">
                  <c:v>0</c:v>
                </c:pt>
                <c:pt idx="1">
                  <c:v>0.35000000000000003</c:v>
                </c:pt>
                <c:pt idx="2">
                  <c:v>0.6333333333333333</c:v>
                </c:pt>
                <c:pt idx="3">
                  <c:v>0.75555555555555565</c:v>
                </c:pt>
                <c:pt idx="4">
                  <c:v>0.85</c:v>
                </c:pt>
                <c:pt idx="5">
                  <c:v>0.87450980392156863</c:v>
                </c:pt>
                <c:pt idx="6">
                  <c:v>0.87450980392156863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9B-4939-B11B-29282750C9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6165759"/>
        <c:axId val="725029407"/>
      </c:lineChart>
      <c:catAx>
        <c:axId val="10161657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5029407"/>
        <c:crosses val="autoZero"/>
        <c:auto val="1"/>
        <c:lblAlgn val="ctr"/>
        <c:lblOffset val="100"/>
        <c:noMultiLvlLbl val="0"/>
      </c:catAx>
      <c:valAx>
        <c:axId val="72502940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161657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Ratio of PBE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Sheet1!$K$38</c:f>
              <c:strCache>
                <c:ptCount val="1"/>
                <c:pt idx="0">
                  <c:v>Non-injected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0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Sheet1!$L$8:$T$8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1.8633899812498262E-2</c:v>
                  </c:pt>
                  <c:pt idx="4">
                    <c:v>5.7167876381455568E-2</c:v>
                  </c:pt>
                  <c:pt idx="5">
                    <c:v>8.0985113305119233E-2</c:v>
                  </c:pt>
                  <c:pt idx="6">
                    <c:v>9.3296539190492828E-2</c:v>
                  </c:pt>
                  <c:pt idx="7">
                    <c:v>0.1044978712526265</c:v>
                  </c:pt>
                  <c:pt idx="8">
                    <c:v>5.9151229545705487E-2</c:v>
                  </c:pt>
                </c:numCache>
              </c:numRef>
            </c:plus>
            <c:minus>
              <c:numRef>
                <c:f>Sheet1!$L$8:$T$8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1.8633899812498262E-2</c:v>
                  </c:pt>
                  <c:pt idx="4">
                    <c:v>5.7167876381455568E-2</c:v>
                  </c:pt>
                  <c:pt idx="5">
                    <c:v>8.0985113305119233E-2</c:v>
                  </c:pt>
                  <c:pt idx="6">
                    <c:v>9.3296539190492828E-2</c:v>
                  </c:pt>
                  <c:pt idx="7">
                    <c:v>0.1044978712526265</c:v>
                  </c:pt>
                  <c:pt idx="8">
                    <c:v>5.9151229545705487E-2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Sheet1!$L$37:$T$37</c:f>
              <c:strCache>
                <c:ptCount val="9"/>
                <c:pt idx="0">
                  <c:v>6h</c:v>
                </c:pt>
                <c:pt idx="1">
                  <c:v>7h</c:v>
                </c:pt>
                <c:pt idx="2">
                  <c:v>8h</c:v>
                </c:pt>
                <c:pt idx="3">
                  <c:v>9h</c:v>
                </c:pt>
                <c:pt idx="4">
                  <c:v>10h</c:v>
                </c:pt>
                <c:pt idx="5">
                  <c:v>11h</c:v>
                </c:pt>
                <c:pt idx="6">
                  <c:v>12h</c:v>
                </c:pt>
                <c:pt idx="7">
                  <c:v>13h</c:v>
                </c:pt>
                <c:pt idx="8">
                  <c:v>14h</c:v>
                </c:pt>
              </c:strCache>
            </c:strRef>
          </c:cat>
          <c:val>
            <c:numRef>
              <c:f>Sheet1!$L$38:$T$38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8.3333333333333402E-3</c:v>
                </c:pt>
                <c:pt idx="4">
                  <c:v>0.12029411764705859</c:v>
                </c:pt>
                <c:pt idx="5">
                  <c:v>0.48006535947712442</c:v>
                </c:pt>
                <c:pt idx="6">
                  <c:v>0.53874883286648001</c:v>
                </c:pt>
                <c:pt idx="7">
                  <c:v>0.73833986928104589</c:v>
                </c:pt>
                <c:pt idx="8">
                  <c:v>0.74934640522875817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3D-4ACA-BF49-947054E53B23}"/>
            </c:ext>
          </c:extLst>
        </c:ser>
        <c:ser>
          <c:idx val="1"/>
          <c:order val="1"/>
          <c:tx>
            <c:strRef>
              <c:f>Sheet1!$K$39</c:f>
              <c:strCache>
                <c:ptCount val="1"/>
                <c:pt idx="0">
                  <c:v>Injected with Mad2l1bp WT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2"/>
              </a:solidFill>
              <a:ln w="0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Sheet1!$L$17:$T$17</c:f>
                <c:numCache>
                  <c:formatCode>General</c:formatCode>
                  <c:ptCount val="9"/>
                  <c:pt idx="0">
                    <c:v>3.5714285714285712E-2</c:v>
                  </c:pt>
                  <c:pt idx="1">
                    <c:v>4.9445966279032437E-2</c:v>
                  </c:pt>
                  <c:pt idx="2">
                    <c:v>8.4770662362805851E-2</c:v>
                  </c:pt>
                  <c:pt idx="3">
                    <c:v>7.8185890342654704E-2</c:v>
                  </c:pt>
                  <c:pt idx="4">
                    <c:v>9.3612679354140749E-2</c:v>
                  </c:pt>
                  <c:pt idx="5">
                    <c:v>5.1431297737239964E-2</c:v>
                  </c:pt>
                  <c:pt idx="6">
                    <c:v>5.2718071013058414E-2</c:v>
                  </c:pt>
                  <c:pt idx="7">
                    <c:v>9.3959673567928559E-2</c:v>
                  </c:pt>
                  <c:pt idx="8">
                    <c:v>4.8171399699979411E-2</c:v>
                  </c:pt>
                </c:numCache>
              </c:numRef>
            </c:plus>
            <c:minus>
              <c:numRef>
                <c:f>Sheet1!$L$17:$T$17</c:f>
                <c:numCache>
                  <c:formatCode>General</c:formatCode>
                  <c:ptCount val="9"/>
                  <c:pt idx="0">
                    <c:v>3.5714285714285712E-2</c:v>
                  </c:pt>
                  <c:pt idx="1">
                    <c:v>4.9445966279032437E-2</c:v>
                  </c:pt>
                  <c:pt idx="2">
                    <c:v>8.4770662362805851E-2</c:v>
                  </c:pt>
                  <c:pt idx="3">
                    <c:v>7.8185890342654704E-2</c:v>
                  </c:pt>
                  <c:pt idx="4">
                    <c:v>9.3612679354140749E-2</c:v>
                  </c:pt>
                  <c:pt idx="5">
                    <c:v>5.1431297737239964E-2</c:v>
                  </c:pt>
                  <c:pt idx="6">
                    <c:v>5.2718071013058414E-2</c:v>
                  </c:pt>
                  <c:pt idx="7">
                    <c:v>9.3959673567928559E-2</c:v>
                  </c:pt>
                  <c:pt idx="8">
                    <c:v>4.8171399699979411E-2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Sheet1!$L$37:$T$37</c:f>
              <c:strCache>
                <c:ptCount val="9"/>
                <c:pt idx="0">
                  <c:v>6h</c:v>
                </c:pt>
                <c:pt idx="1">
                  <c:v>7h</c:v>
                </c:pt>
                <c:pt idx="2">
                  <c:v>8h</c:v>
                </c:pt>
                <c:pt idx="3">
                  <c:v>9h</c:v>
                </c:pt>
                <c:pt idx="4">
                  <c:v>10h</c:v>
                </c:pt>
                <c:pt idx="5">
                  <c:v>11h</c:v>
                </c:pt>
                <c:pt idx="6">
                  <c:v>12h</c:v>
                </c:pt>
                <c:pt idx="7">
                  <c:v>13h</c:v>
                </c:pt>
                <c:pt idx="8">
                  <c:v>14h</c:v>
                </c:pt>
              </c:strCache>
            </c:strRef>
          </c:cat>
          <c:val>
            <c:numRef>
              <c:f>Sheet1!$L$39:$T$39</c:f>
              <c:numCache>
                <c:formatCode>General</c:formatCode>
                <c:ptCount val="9"/>
                <c:pt idx="0">
                  <c:v>1.7857142857142856E-2</c:v>
                </c:pt>
                <c:pt idx="1">
                  <c:v>0.13106060606060599</c:v>
                </c:pt>
                <c:pt idx="2">
                  <c:v>0.16856060606060597</c:v>
                </c:pt>
                <c:pt idx="3">
                  <c:v>0.32745098039215648</c:v>
                </c:pt>
                <c:pt idx="4">
                  <c:v>0.58818681318681321</c:v>
                </c:pt>
                <c:pt idx="5">
                  <c:v>0.66382783882783869</c:v>
                </c:pt>
                <c:pt idx="6">
                  <c:v>0.72559523809523818</c:v>
                </c:pt>
                <c:pt idx="7">
                  <c:v>0.82380952380952388</c:v>
                </c:pt>
                <c:pt idx="8">
                  <c:v>0.87380952380952392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3D-4ACA-BF49-947054E53B23}"/>
            </c:ext>
          </c:extLst>
        </c:ser>
        <c:ser>
          <c:idx val="2"/>
          <c:order val="2"/>
          <c:tx>
            <c:strRef>
              <c:f>Sheet1!$K$40</c:f>
              <c:strCache>
                <c:ptCount val="1"/>
                <c:pt idx="0">
                  <c:v>Injected with Mad2l1bp Mut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B050"/>
              </a:solidFill>
              <a:ln w="0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Sheet1!$L$25:$T$25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3.849001794597505E-2</c:v>
                  </c:pt>
                  <c:pt idx="5">
                    <c:v>9.2857168294664838E-2</c:v>
                  </c:pt>
                  <c:pt idx="6">
                    <c:v>0.14304769335214468</c:v>
                  </c:pt>
                  <c:pt idx="7">
                    <c:v>0.14304769335214468</c:v>
                  </c:pt>
                  <c:pt idx="8">
                    <c:v>0.14304769335214468</c:v>
                  </c:pt>
                </c:numCache>
              </c:numRef>
            </c:plus>
            <c:minus>
              <c:numRef>
                <c:f>Sheet1!$L$25:$T$25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3.849001794597505E-2</c:v>
                  </c:pt>
                  <c:pt idx="5">
                    <c:v>9.2857168294664838E-2</c:v>
                  </c:pt>
                  <c:pt idx="6">
                    <c:v>0.14304769335214468</c:v>
                  </c:pt>
                  <c:pt idx="7">
                    <c:v>0.14304769335214468</c:v>
                  </c:pt>
                  <c:pt idx="8">
                    <c:v>0.14304769335214468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Sheet1!$L$37:$T$37</c:f>
              <c:strCache>
                <c:ptCount val="9"/>
                <c:pt idx="0">
                  <c:v>6h</c:v>
                </c:pt>
                <c:pt idx="1">
                  <c:v>7h</c:v>
                </c:pt>
                <c:pt idx="2">
                  <c:v>8h</c:v>
                </c:pt>
                <c:pt idx="3">
                  <c:v>9h</c:v>
                </c:pt>
                <c:pt idx="4">
                  <c:v>10h</c:v>
                </c:pt>
                <c:pt idx="5">
                  <c:v>11h</c:v>
                </c:pt>
                <c:pt idx="6">
                  <c:v>12h</c:v>
                </c:pt>
                <c:pt idx="7">
                  <c:v>13h</c:v>
                </c:pt>
                <c:pt idx="8">
                  <c:v>14h</c:v>
                </c:pt>
              </c:strCache>
            </c:strRef>
          </c:cat>
          <c:val>
            <c:numRef>
              <c:f>Sheet1!$L$40:$T$40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2.2222222222222223E-2</c:v>
                </c:pt>
                <c:pt idx="5">
                  <c:v>0.20638888888888898</c:v>
                </c:pt>
                <c:pt idx="6">
                  <c:v>0.43464052287581706</c:v>
                </c:pt>
                <c:pt idx="7">
                  <c:v>0.43464052287581706</c:v>
                </c:pt>
                <c:pt idx="8">
                  <c:v>0.43464052287581706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F3D-4ACA-BF49-947054E53B23}"/>
            </c:ext>
          </c:extLst>
        </c:ser>
        <c:ser>
          <c:idx val="3"/>
          <c:order val="3"/>
          <c:tx>
            <c:strRef>
              <c:f>Sheet1!$K$41</c:f>
              <c:strCache>
                <c:ptCount val="1"/>
                <c:pt idx="0">
                  <c:v>Injected with GFP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0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Sheet1!$L$33:$T$33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2.0000000000000025E-2</c:v>
                  </c:pt>
                  <c:pt idx="5">
                    <c:v>6.0277137733417099E-2</c:v>
                  </c:pt>
                  <c:pt idx="6">
                    <c:v>4.5092497528228928E-2</c:v>
                  </c:pt>
                  <c:pt idx="7">
                    <c:v>3.999999999999998E-2</c:v>
                  </c:pt>
                  <c:pt idx="8">
                    <c:v>3.2145502536643146E-2</c:v>
                  </c:pt>
                </c:numCache>
              </c:numRef>
            </c:plus>
            <c:minus>
              <c:numRef>
                <c:f>Sheet1!$L$33:$T$33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2.0000000000000025E-2</c:v>
                  </c:pt>
                  <c:pt idx="5">
                    <c:v>6.0277137733417099E-2</c:v>
                  </c:pt>
                  <c:pt idx="6">
                    <c:v>4.5092497528228928E-2</c:v>
                  </c:pt>
                  <c:pt idx="7">
                    <c:v>3.999999999999998E-2</c:v>
                  </c:pt>
                  <c:pt idx="8">
                    <c:v>3.2145502536643146E-2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Sheet1!$L$37:$T$37</c:f>
              <c:strCache>
                <c:ptCount val="9"/>
                <c:pt idx="0">
                  <c:v>6h</c:v>
                </c:pt>
                <c:pt idx="1">
                  <c:v>7h</c:v>
                </c:pt>
                <c:pt idx="2">
                  <c:v>8h</c:v>
                </c:pt>
                <c:pt idx="3">
                  <c:v>9h</c:v>
                </c:pt>
                <c:pt idx="4">
                  <c:v>10h</c:v>
                </c:pt>
                <c:pt idx="5">
                  <c:v>11h</c:v>
                </c:pt>
                <c:pt idx="6">
                  <c:v>12h</c:v>
                </c:pt>
                <c:pt idx="7">
                  <c:v>13h</c:v>
                </c:pt>
                <c:pt idx="8">
                  <c:v>14h</c:v>
                </c:pt>
              </c:strCache>
            </c:strRef>
          </c:cat>
          <c:val>
            <c:numRef>
              <c:f>Sheet1!$L$41:$T$41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9.9999999999999992E-2</c:v>
                </c:pt>
                <c:pt idx="5">
                  <c:v>0.25666666666666665</c:v>
                </c:pt>
                <c:pt idx="6">
                  <c:v>0.59666666666666668</c:v>
                </c:pt>
                <c:pt idx="7">
                  <c:v>0.77999999999999992</c:v>
                </c:pt>
                <c:pt idx="8">
                  <c:v>0.80333333333333334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F3D-4ACA-BF49-947054E53B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5163823"/>
        <c:axId val="677236639"/>
      </c:lineChart>
      <c:catAx>
        <c:axId val="535163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77236639"/>
        <c:crosses val="autoZero"/>
        <c:auto val="1"/>
        <c:lblAlgn val="ctr"/>
        <c:lblOffset val="100"/>
        <c:noMultiLvlLbl val="0"/>
      </c:catAx>
      <c:valAx>
        <c:axId val="67723663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35163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2261506</xdr:colOff>
      <xdr:row>43</xdr:row>
      <xdr:rowOff>13607</xdr:rowOff>
    </xdr:from>
    <xdr:to>
      <xdr:col>7</xdr:col>
      <xdr:colOff>691242</xdr:colOff>
      <xdr:row>59</xdr:row>
      <xdr:rowOff>10886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B763CD41-8B38-4756-8E5D-D0F9F5B5A7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2722</xdr:colOff>
      <xdr:row>43</xdr:row>
      <xdr:rowOff>2720</xdr:rowOff>
    </xdr:from>
    <xdr:to>
      <xdr:col>18</xdr:col>
      <xdr:colOff>10886</xdr:colOff>
      <xdr:row>59</xdr:row>
      <xdr:rowOff>10886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C642FAD0-D179-47CD-BB9E-B809611B53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0C472-D425-4246-922C-508CF92EFE8C}">
  <dimension ref="A1:T44"/>
  <sheetViews>
    <sheetView tabSelected="1" topLeftCell="A28" workbookViewId="0">
      <selection activeCell="K57" sqref="K57"/>
    </sheetView>
  </sheetViews>
  <sheetFormatPr defaultRowHeight="14.15" x14ac:dyDescent="0.35"/>
  <cols>
    <col min="1" max="1" width="29.7109375" customWidth="1"/>
    <col min="11" max="11" width="29.0703125" customWidth="1"/>
  </cols>
  <sheetData>
    <row r="1" spans="1:20" x14ac:dyDescent="0.35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1"/>
      <c r="J1" s="1"/>
      <c r="K1" s="2" t="s">
        <v>0</v>
      </c>
      <c r="L1" s="3" t="s">
        <v>7</v>
      </c>
      <c r="M1" s="3" t="s">
        <v>16</v>
      </c>
      <c r="N1" s="3" t="s">
        <v>17</v>
      </c>
      <c r="O1" s="3" t="s">
        <v>18</v>
      </c>
      <c r="P1" s="3" t="s">
        <v>19</v>
      </c>
      <c r="Q1" s="3" t="s">
        <v>20</v>
      </c>
      <c r="R1" s="3" t="s">
        <v>21</v>
      </c>
      <c r="S1" s="3" t="s">
        <v>22</v>
      </c>
      <c r="T1" s="3" t="s">
        <v>23</v>
      </c>
    </row>
    <row r="2" spans="1:20" x14ac:dyDescent="0.35">
      <c r="A2" s="1" t="s">
        <v>33</v>
      </c>
      <c r="B2" s="4">
        <v>0</v>
      </c>
      <c r="C2" s="4">
        <v>0.21428571428571427</v>
      </c>
      <c r="D2" s="4">
        <v>0.35714285714285715</v>
      </c>
      <c r="E2" s="4">
        <v>0.5</v>
      </c>
      <c r="F2" s="4">
        <v>0.7</v>
      </c>
      <c r="G2" s="4">
        <v>0.8</v>
      </c>
      <c r="H2" s="4">
        <v>0.8</v>
      </c>
      <c r="I2" s="1"/>
      <c r="J2" s="1"/>
      <c r="K2" s="1" t="s">
        <v>24</v>
      </c>
      <c r="L2" s="4">
        <v>0</v>
      </c>
      <c r="M2" s="4">
        <v>0</v>
      </c>
      <c r="N2" s="4">
        <v>0</v>
      </c>
      <c r="O2" s="4">
        <v>0</v>
      </c>
      <c r="P2" s="4">
        <v>0.11764705882352899</v>
      </c>
      <c r="Q2" s="4">
        <v>0.41176470588235298</v>
      </c>
      <c r="R2" s="4">
        <v>0.64705882352941202</v>
      </c>
      <c r="S2" s="4">
        <v>0.58823529411764697</v>
      </c>
      <c r="T2" s="4">
        <v>0.75555555555555598</v>
      </c>
    </row>
    <row r="3" spans="1:20" x14ac:dyDescent="0.35">
      <c r="A3" s="1" t="s">
        <v>9</v>
      </c>
      <c r="B3" s="4">
        <v>0</v>
      </c>
      <c r="C3" s="4">
        <v>0.35</v>
      </c>
      <c r="D3" s="4">
        <v>0.55000000000000004</v>
      </c>
      <c r="E3" s="4">
        <v>0.6</v>
      </c>
      <c r="F3" s="4">
        <v>0.8</v>
      </c>
      <c r="G3" s="4">
        <v>0.8</v>
      </c>
      <c r="H3" s="4">
        <v>0.8</v>
      </c>
      <c r="I3" s="1"/>
      <c r="J3" s="1"/>
      <c r="K3" s="1" t="s">
        <v>25</v>
      </c>
      <c r="L3" s="4">
        <v>0</v>
      </c>
      <c r="M3" s="4">
        <v>0</v>
      </c>
      <c r="N3" s="4">
        <v>0</v>
      </c>
      <c r="O3" s="4">
        <v>0</v>
      </c>
      <c r="P3" s="4">
        <v>5.8823529411764698E-2</v>
      </c>
      <c r="Q3" s="4">
        <v>0.49411764705882399</v>
      </c>
      <c r="R3" s="4">
        <v>0.41176470588235298</v>
      </c>
      <c r="S3" s="4">
        <v>0.74235294117647099</v>
      </c>
      <c r="T3" s="4">
        <v>0.74117647058823499</v>
      </c>
    </row>
    <row r="4" spans="1:20" x14ac:dyDescent="0.35">
      <c r="A4" s="1" t="s">
        <v>10</v>
      </c>
      <c r="B4" s="4">
        <v>0</v>
      </c>
      <c r="C4" s="4">
        <v>0.5</v>
      </c>
      <c r="D4" s="4">
        <v>0.75</v>
      </c>
      <c r="E4" s="4">
        <v>0.8</v>
      </c>
      <c r="F4" s="4">
        <v>0.7857142857142857</v>
      </c>
      <c r="G4" s="4">
        <v>0.7857142857142857</v>
      </c>
      <c r="H4" s="4">
        <v>0.8571428571428571</v>
      </c>
      <c r="I4" s="1"/>
      <c r="J4" s="1"/>
      <c r="K4" s="1" t="s">
        <v>26</v>
      </c>
      <c r="L4" s="4">
        <v>0</v>
      </c>
      <c r="M4" s="4">
        <v>0</v>
      </c>
      <c r="N4" s="4">
        <v>0</v>
      </c>
      <c r="O4" s="4">
        <v>0</v>
      </c>
      <c r="P4" s="4">
        <v>0.133333333333333</v>
      </c>
      <c r="Q4" s="4">
        <v>0.61111111111111105</v>
      </c>
      <c r="R4" s="4">
        <v>0.61111111111111105</v>
      </c>
      <c r="S4" s="4">
        <v>0.77777777777777801</v>
      </c>
      <c r="T4" s="4">
        <v>0.66666666666666696</v>
      </c>
    </row>
    <row r="5" spans="1:20" x14ac:dyDescent="0.35">
      <c r="A5" s="1" t="s">
        <v>11</v>
      </c>
      <c r="B5" s="4">
        <v>0</v>
      </c>
      <c r="C5" s="4">
        <v>0.2</v>
      </c>
      <c r="D5" s="4">
        <v>0.6</v>
      </c>
      <c r="E5" s="4">
        <v>0.7</v>
      </c>
      <c r="F5" s="4">
        <v>0.8</v>
      </c>
      <c r="G5" s="4">
        <v>0.8</v>
      </c>
      <c r="H5" s="4">
        <v>0.8</v>
      </c>
      <c r="I5" s="1"/>
      <c r="J5" s="1"/>
      <c r="K5" s="1" t="s">
        <v>27</v>
      </c>
      <c r="L5" s="4">
        <v>0</v>
      </c>
      <c r="M5" s="4">
        <v>0</v>
      </c>
      <c r="N5" s="4">
        <v>0</v>
      </c>
      <c r="O5" s="4">
        <v>0</v>
      </c>
      <c r="P5" s="4">
        <v>8.3333333333333301E-2</v>
      </c>
      <c r="Q5" s="4">
        <v>0.41666666666666702</v>
      </c>
      <c r="R5" s="4">
        <v>0.5</v>
      </c>
      <c r="S5" s="4">
        <v>0.875</v>
      </c>
      <c r="T5" s="4">
        <v>0.83333333333333304</v>
      </c>
    </row>
    <row r="6" spans="1:20" x14ac:dyDescent="0.35">
      <c r="A6" s="5" t="s">
        <v>12</v>
      </c>
      <c r="B6" s="6">
        <f>AVERAGE(B2:B5)</f>
        <v>0</v>
      </c>
      <c r="C6" s="6">
        <f>AVERAGE(C2:C5)</f>
        <v>0.31607142857142856</v>
      </c>
      <c r="D6" s="6">
        <f>AVERAGE(D2:D5)</f>
        <v>0.56428571428571428</v>
      </c>
      <c r="E6" s="6">
        <f t="shared" ref="E6:G6" si="0">AVERAGE(E2:E5)</f>
        <v>0.65</v>
      </c>
      <c r="F6" s="6">
        <f t="shared" si="0"/>
        <v>0.77142857142857135</v>
      </c>
      <c r="G6" s="6">
        <f t="shared" si="0"/>
        <v>0.79642857142857149</v>
      </c>
      <c r="H6" s="6">
        <f>AVERAGE(H2:H5)</f>
        <v>0.81428571428571428</v>
      </c>
      <c r="I6" s="1"/>
      <c r="J6" s="1"/>
      <c r="K6" s="1" t="s">
        <v>28</v>
      </c>
      <c r="L6" s="4">
        <v>0</v>
      </c>
      <c r="M6" s="4">
        <v>0</v>
      </c>
      <c r="N6" s="4">
        <v>0</v>
      </c>
      <c r="O6" s="4">
        <v>4.1666666666666699E-2</v>
      </c>
      <c r="P6" s="4">
        <v>0.20833333333333301</v>
      </c>
      <c r="Q6" s="4">
        <v>0.46666666666666701</v>
      </c>
      <c r="R6" s="4">
        <v>0.52380952380952395</v>
      </c>
      <c r="S6" s="4">
        <v>0.70833333333333304</v>
      </c>
      <c r="T6" s="4">
        <v>0.75</v>
      </c>
    </row>
    <row r="7" spans="1:20" x14ac:dyDescent="0.35">
      <c r="A7" s="1" t="s">
        <v>13</v>
      </c>
      <c r="B7" s="4">
        <f>STDEV(B2:B5)</f>
        <v>0</v>
      </c>
      <c r="C7" s="4">
        <f>STDEV(C2:C5)</f>
        <v>0.14001639845651903</v>
      </c>
      <c r="D7" s="4">
        <f t="shared" ref="C7:H7" si="1">STDEV(D2:D5)</f>
        <v>0.16214967470458486</v>
      </c>
      <c r="E7" s="4">
        <f t="shared" si="1"/>
        <v>0.12909944487358033</v>
      </c>
      <c r="F7" s="4">
        <f t="shared" si="1"/>
        <v>4.8092880658867077E-2</v>
      </c>
      <c r="G7" s="4">
        <f>STDEV(G2:G5)</f>
        <v>7.142857142857173E-3</v>
      </c>
      <c r="H7" s="4">
        <f t="shared" si="1"/>
        <v>2.8571428571428525E-2</v>
      </c>
      <c r="I7" s="1"/>
      <c r="J7" s="1"/>
      <c r="K7" s="5" t="s">
        <v>12</v>
      </c>
      <c r="L7" s="6">
        <f>AVERAGE(L2:L6)</f>
        <v>0</v>
      </c>
      <c r="M7" s="6">
        <f t="shared" ref="M7:T7" si="2">AVERAGE(M2:M6)</f>
        <v>0</v>
      </c>
      <c r="N7" s="6">
        <f t="shared" si="2"/>
        <v>0</v>
      </c>
      <c r="O7" s="6">
        <f>AVERAGE(O2:O6)</f>
        <v>8.3333333333333402E-3</v>
      </c>
      <c r="P7" s="6">
        <f>AVERAGE(P2:P6)</f>
        <v>0.12029411764705859</v>
      </c>
      <c r="Q7" s="6">
        <f>AVERAGE(Q2:Q6)</f>
        <v>0.48006535947712442</v>
      </c>
      <c r="R7" s="6">
        <f t="shared" si="2"/>
        <v>0.53874883286648001</v>
      </c>
      <c r="S7" s="6">
        <f t="shared" si="2"/>
        <v>0.73833986928104589</v>
      </c>
      <c r="T7" s="6">
        <f t="shared" si="2"/>
        <v>0.74934640522875817</v>
      </c>
    </row>
    <row r="8" spans="1:20" x14ac:dyDescent="0.35">
      <c r="A8" s="1"/>
      <c r="B8" s="4"/>
      <c r="C8" s="4"/>
      <c r="D8" s="4"/>
      <c r="E8" s="4"/>
      <c r="F8" s="4"/>
      <c r="G8" s="4"/>
      <c r="H8" s="4"/>
      <c r="I8" s="1"/>
      <c r="J8" s="1"/>
      <c r="K8" s="1" t="s">
        <v>13</v>
      </c>
      <c r="L8" s="4">
        <f>STDEV(L2:L6)</f>
        <v>0</v>
      </c>
      <c r="M8" s="4">
        <f t="shared" ref="M8:T8" si="3">STDEV(M2:M6)</f>
        <v>0</v>
      </c>
      <c r="N8" s="4">
        <f t="shared" si="3"/>
        <v>0</v>
      </c>
      <c r="O8" s="4">
        <f>STDEV(O2:O6)</f>
        <v>1.8633899812498262E-2</v>
      </c>
      <c r="P8" s="4">
        <f t="shared" si="3"/>
        <v>5.7167876381455568E-2</v>
      </c>
      <c r="Q8" s="4">
        <f t="shared" si="3"/>
        <v>8.0985113305119233E-2</v>
      </c>
      <c r="R8" s="4">
        <f t="shared" si="3"/>
        <v>9.3296539190492828E-2</v>
      </c>
      <c r="S8" s="4">
        <f t="shared" si="3"/>
        <v>0.1044978712526265</v>
      </c>
      <c r="T8" s="4">
        <f t="shared" si="3"/>
        <v>5.9151229545705487E-2</v>
      </c>
    </row>
    <row r="9" spans="1:20" x14ac:dyDescent="0.35">
      <c r="A9" s="1"/>
      <c r="B9" s="4"/>
      <c r="C9" s="4"/>
      <c r="D9" s="4"/>
      <c r="E9" s="4"/>
      <c r="F9" s="4"/>
      <c r="G9" s="4"/>
      <c r="H9" s="4"/>
      <c r="I9" s="1"/>
      <c r="J9" s="1"/>
      <c r="K9" s="1"/>
      <c r="L9" s="4"/>
      <c r="M9" s="4"/>
      <c r="N9" s="4"/>
      <c r="O9" s="4"/>
      <c r="P9" s="4"/>
      <c r="Q9" s="4"/>
      <c r="R9" s="4"/>
      <c r="S9" s="4"/>
      <c r="T9" s="4"/>
    </row>
    <row r="10" spans="1:20" x14ac:dyDescent="0.35">
      <c r="A10" s="1"/>
      <c r="B10" s="4"/>
      <c r="C10" s="4"/>
      <c r="D10" s="4"/>
      <c r="E10" s="4"/>
      <c r="F10" s="4"/>
      <c r="G10" s="4"/>
      <c r="H10" s="4"/>
      <c r="I10" s="1"/>
      <c r="J10" s="1"/>
      <c r="K10" s="1"/>
      <c r="L10" s="4"/>
      <c r="M10" s="4"/>
      <c r="N10" s="4"/>
      <c r="O10" s="4"/>
      <c r="P10" s="4"/>
      <c r="Q10" s="4"/>
      <c r="R10" s="4"/>
      <c r="S10" s="4"/>
      <c r="T10" s="4"/>
    </row>
    <row r="11" spans="1:20" x14ac:dyDescent="0.35">
      <c r="A11" s="2" t="s">
        <v>29</v>
      </c>
      <c r="B11" s="3" t="s">
        <v>1</v>
      </c>
      <c r="C11" s="3" t="s">
        <v>2</v>
      </c>
      <c r="D11" s="3" t="s">
        <v>3</v>
      </c>
      <c r="E11" s="3" t="s">
        <v>4</v>
      </c>
      <c r="F11" s="3" t="s">
        <v>5</v>
      </c>
      <c r="G11" s="3" t="s">
        <v>6</v>
      </c>
      <c r="H11" s="3" t="s">
        <v>7</v>
      </c>
      <c r="I11" s="1"/>
      <c r="J11" s="1"/>
      <c r="K11" s="2" t="s">
        <v>29</v>
      </c>
      <c r="L11" s="3" t="s">
        <v>7</v>
      </c>
      <c r="M11" s="3" t="s">
        <v>16</v>
      </c>
      <c r="N11" s="3" t="s">
        <v>17</v>
      </c>
      <c r="O11" s="3" t="s">
        <v>18</v>
      </c>
      <c r="P11" s="3" t="s">
        <v>19</v>
      </c>
      <c r="Q11" s="3" t="s">
        <v>20</v>
      </c>
      <c r="R11" s="3" t="s">
        <v>21</v>
      </c>
      <c r="S11" s="3" t="s">
        <v>22</v>
      </c>
      <c r="T11" s="3" t="s">
        <v>23</v>
      </c>
    </row>
    <row r="12" spans="1:20" x14ac:dyDescent="0.35">
      <c r="A12" s="1" t="s">
        <v>8</v>
      </c>
      <c r="B12" s="4">
        <v>0</v>
      </c>
      <c r="C12" s="4">
        <v>0.15</v>
      </c>
      <c r="D12" s="4">
        <v>0.4</v>
      </c>
      <c r="E12" s="4">
        <v>0.5</v>
      </c>
      <c r="F12" s="4">
        <v>0.7</v>
      </c>
      <c r="G12" s="4">
        <v>0.7</v>
      </c>
      <c r="H12" s="4">
        <v>0.7</v>
      </c>
      <c r="I12" s="1"/>
      <c r="J12" s="1"/>
      <c r="K12" s="1" t="s">
        <v>24</v>
      </c>
      <c r="L12" s="4">
        <v>0</v>
      </c>
      <c r="M12" s="4">
        <v>0.133333333333333</v>
      </c>
      <c r="N12" s="4">
        <v>0.233333333333333</v>
      </c>
      <c r="O12" s="4">
        <v>0.217647058823529</v>
      </c>
      <c r="P12" s="4">
        <v>0.7142857142857143</v>
      </c>
      <c r="Q12" s="4">
        <v>0.7142857142857143</v>
      </c>
      <c r="R12" s="4">
        <v>0.66666666666666663</v>
      </c>
      <c r="S12" s="4">
        <v>0.83333333333333337</v>
      </c>
      <c r="T12" s="4">
        <v>0.83333333333333337</v>
      </c>
    </row>
    <row r="13" spans="1:20" x14ac:dyDescent="0.35">
      <c r="A13" s="1" t="s">
        <v>9</v>
      </c>
      <c r="B13" s="4">
        <v>0</v>
      </c>
      <c r="C13" s="4">
        <v>0.25</v>
      </c>
      <c r="D13" s="4">
        <v>0.5</v>
      </c>
      <c r="E13" s="4">
        <v>0.7</v>
      </c>
      <c r="F13" s="4">
        <v>0.7</v>
      </c>
      <c r="G13" s="4">
        <v>0.7</v>
      </c>
      <c r="H13" s="4">
        <v>0.73684210526315785</v>
      </c>
      <c r="I13" s="1"/>
      <c r="J13" s="1"/>
      <c r="K13" s="1" t="s">
        <v>25</v>
      </c>
      <c r="L13" s="4">
        <v>0</v>
      </c>
      <c r="M13" s="4">
        <v>0.2</v>
      </c>
      <c r="N13" s="4">
        <v>0.25</v>
      </c>
      <c r="O13" s="4">
        <v>0.35882352941176399</v>
      </c>
      <c r="P13" s="4">
        <v>0.6</v>
      </c>
      <c r="Q13" s="4">
        <v>0.7</v>
      </c>
      <c r="R13" s="4">
        <v>0.7857142857142857</v>
      </c>
      <c r="S13" s="4">
        <v>0.7</v>
      </c>
      <c r="T13" s="4">
        <v>0.9</v>
      </c>
    </row>
    <row r="14" spans="1:20" x14ac:dyDescent="0.35">
      <c r="A14" s="1" t="s">
        <v>10</v>
      </c>
      <c r="B14" s="4">
        <v>0</v>
      </c>
      <c r="C14" s="4">
        <v>0.21052631578947367</v>
      </c>
      <c r="D14" s="4">
        <v>0.47368421052631576</v>
      </c>
      <c r="E14" s="4">
        <v>0.52631578947368418</v>
      </c>
      <c r="F14" s="4">
        <v>0.52631578947368418</v>
      </c>
      <c r="G14" s="4">
        <v>0.52631578947368418</v>
      </c>
      <c r="H14" s="4">
        <v>0.65</v>
      </c>
      <c r="I14" s="1"/>
      <c r="J14" s="1"/>
      <c r="K14" s="1" t="s">
        <v>26</v>
      </c>
      <c r="L14" s="4">
        <v>0</v>
      </c>
      <c r="M14" s="4">
        <v>9.0909090909090898E-2</v>
      </c>
      <c r="N14" s="4">
        <v>9.0909090909090898E-2</v>
      </c>
      <c r="O14" s="4">
        <v>0.33333333333333298</v>
      </c>
      <c r="P14" s="4">
        <v>0.5</v>
      </c>
      <c r="Q14" s="4">
        <v>0.63333333333333297</v>
      </c>
      <c r="R14" s="4">
        <v>0.75</v>
      </c>
      <c r="S14" s="4">
        <v>0.9285714285714286</v>
      </c>
      <c r="T14" s="4">
        <v>0.9285714285714286</v>
      </c>
    </row>
    <row r="15" spans="1:20" x14ac:dyDescent="0.35">
      <c r="A15" s="1" t="s">
        <v>11</v>
      </c>
      <c r="B15" s="4">
        <v>0</v>
      </c>
      <c r="C15" s="4">
        <v>0.05</v>
      </c>
      <c r="D15" s="4">
        <v>0.55000000000000004</v>
      </c>
      <c r="E15" s="4">
        <v>0.65</v>
      </c>
      <c r="F15" s="4">
        <v>0.65</v>
      </c>
      <c r="G15" s="4">
        <v>0.75</v>
      </c>
      <c r="H15" s="4">
        <v>0.85</v>
      </c>
      <c r="I15" s="1"/>
      <c r="J15" s="1"/>
      <c r="K15" s="1" t="s">
        <v>27</v>
      </c>
      <c r="L15" s="4">
        <v>7.1428571428571425E-2</v>
      </c>
      <c r="M15" s="4">
        <v>0.1</v>
      </c>
      <c r="N15" s="4">
        <v>0.1</v>
      </c>
      <c r="O15" s="4">
        <v>0.4</v>
      </c>
      <c r="P15" s="4">
        <v>0.53846153846153844</v>
      </c>
      <c r="Q15" s="4">
        <v>0.60769230769230798</v>
      </c>
      <c r="R15" s="4">
        <v>0.7</v>
      </c>
      <c r="S15" s="4">
        <v>0.83333333333333337</v>
      </c>
      <c r="T15" s="4">
        <v>0.83333333333333337</v>
      </c>
    </row>
    <row r="16" spans="1:20" x14ac:dyDescent="0.35">
      <c r="A16" s="5" t="s">
        <v>12</v>
      </c>
      <c r="B16" s="6">
        <f>AVERAGE(B12:B15)</f>
        <v>0</v>
      </c>
      <c r="C16" s="6">
        <f t="shared" ref="C16:H16" si="4">AVERAGE(C12:C15)</f>
        <v>0.16513157894736843</v>
      </c>
      <c r="D16" s="6">
        <f t="shared" si="4"/>
        <v>0.48092105263157897</v>
      </c>
      <c r="E16" s="6">
        <f t="shared" si="4"/>
        <v>0.59407894736842104</v>
      </c>
      <c r="F16" s="6">
        <f t="shared" si="4"/>
        <v>0.64407894736842097</v>
      </c>
      <c r="G16" s="6">
        <f t="shared" si="4"/>
        <v>0.669078947368421</v>
      </c>
      <c r="H16" s="6">
        <f t="shared" si="4"/>
        <v>0.73421052631578942</v>
      </c>
      <c r="I16" s="1"/>
      <c r="J16" s="1"/>
      <c r="K16" s="5" t="s">
        <v>12</v>
      </c>
      <c r="L16" s="6">
        <f>AVERAGE(L12:L15)</f>
        <v>1.7857142857142856E-2</v>
      </c>
      <c r="M16" s="6">
        <f t="shared" ref="M16:T16" si="5">AVERAGE(M12:M15)</f>
        <v>0.13106060606060599</v>
      </c>
      <c r="N16" s="6">
        <f t="shared" si="5"/>
        <v>0.16856060606060597</v>
      </c>
      <c r="O16" s="6">
        <f t="shared" si="5"/>
        <v>0.32745098039215648</v>
      </c>
      <c r="P16" s="6">
        <f t="shared" si="5"/>
        <v>0.58818681318681321</v>
      </c>
      <c r="Q16" s="6">
        <f t="shared" si="5"/>
        <v>0.66382783882783869</v>
      </c>
      <c r="R16" s="6">
        <f t="shared" si="5"/>
        <v>0.72559523809523818</v>
      </c>
      <c r="S16" s="6">
        <f t="shared" si="5"/>
        <v>0.82380952380952388</v>
      </c>
      <c r="T16" s="6">
        <f t="shared" si="5"/>
        <v>0.87380952380952392</v>
      </c>
    </row>
    <row r="17" spans="1:20" x14ac:dyDescent="0.35">
      <c r="A17" s="1" t="s">
        <v>13</v>
      </c>
      <c r="B17" s="4">
        <f>STDEV(B12:B15)</f>
        <v>0</v>
      </c>
      <c r="C17" s="4">
        <f t="shared" ref="C17:G17" si="6">STDEV(C12:C15)</f>
        <v>8.7077697445605604E-2</v>
      </c>
      <c r="D17" s="4">
        <f t="shared" si="6"/>
        <v>6.2547304351387362E-2</v>
      </c>
      <c r="E17" s="4">
        <f t="shared" si="6"/>
        <v>9.6244701020927012E-2</v>
      </c>
      <c r="F17" s="4">
        <f t="shared" si="6"/>
        <v>8.1970621721961415E-2</v>
      </c>
      <c r="G17" s="4">
        <f t="shared" si="6"/>
        <v>9.8050597487164909E-2</v>
      </c>
      <c r="H17" s="4">
        <f>STDEV(H12:H15)</f>
        <v>8.5001765230706239E-2</v>
      </c>
      <c r="I17" s="1"/>
      <c r="J17" s="1"/>
      <c r="K17" s="1" t="s">
        <v>13</v>
      </c>
      <c r="L17" s="4">
        <f>STDEV(L12:L15)</f>
        <v>3.5714285714285712E-2</v>
      </c>
      <c r="M17" s="4">
        <f t="shared" ref="M17:T17" si="7">STDEV(M12:M15)</f>
        <v>4.9445966279032437E-2</v>
      </c>
      <c r="N17" s="4">
        <f t="shared" si="7"/>
        <v>8.4770662362805851E-2</v>
      </c>
      <c r="O17" s="4">
        <f t="shared" si="7"/>
        <v>7.8185890342654704E-2</v>
      </c>
      <c r="P17" s="4">
        <f t="shared" si="7"/>
        <v>9.3612679354140749E-2</v>
      </c>
      <c r="Q17" s="4">
        <f t="shared" si="7"/>
        <v>5.1431297737239964E-2</v>
      </c>
      <c r="R17" s="4">
        <f t="shared" si="7"/>
        <v>5.2718071013058414E-2</v>
      </c>
      <c r="S17" s="4">
        <f t="shared" si="7"/>
        <v>9.3959673567928559E-2</v>
      </c>
      <c r="T17" s="4">
        <f t="shared" si="7"/>
        <v>4.8171399699979411E-2</v>
      </c>
    </row>
    <row r="18" spans="1:20" x14ac:dyDescent="0.35">
      <c r="A18" s="1"/>
      <c r="B18" s="4"/>
      <c r="C18" s="4"/>
      <c r="D18" s="4"/>
      <c r="E18" s="4"/>
      <c r="F18" s="4"/>
      <c r="G18" s="4"/>
      <c r="H18" s="4"/>
      <c r="I18" s="1"/>
      <c r="J18" s="1"/>
      <c r="K18" s="1"/>
      <c r="L18" s="4"/>
      <c r="M18" s="4"/>
      <c r="N18" s="4"/>
      <c r="O18" s="4"/>
      <c r="P18" s="4"/>
      <c r="Q18" s="4"/>
      <c r="R18" s="4"/>
      <c r="S18" s="4"/>
      <c r="T18" s="4"/>
    </row>
    <row r="19" spans="1:20" x14ac:dyDescent="0.35">
      <c r="A19" s="1"/>
      <c r="B19" s="4"/>
      <c r="C19" s="4"/>
      <c r="D19" s="4"/>
      <c r="E19" s="4"/>
      <c r="F19" s="4"/>
      <c r="G19" s="4"/>
      <c r="H19" s="4"/>
      <c r="I19" s="1"/>
      <c r="J19" s="1"/>
      <c r="K19" s="1"/>
      <c r="L19" s="4"/>
      <c r="M19" s="4"/>
      <c r="N19" s="4"/>
      <c r="O19" s="4"/>
      <c r="P19" s="4"/>
      <c r="Q19" s="4"/>
      <c r="R19" s="4"/>
      <c r="S19" s="4"/>
      <c r="T19" s="4"/>
    </row>
    <row r="20" spans="1:20" x14ac:dyDescent="0.35">
      <c r="A20" s="2" t="s">
        <v>30</v>
      </c>
      <c r="B20" s="3" t="s">
        <v>1</v>
      </c>
      <c r="C20" s="3" t="s">
        <v>2</v>
      </c>
      <c r="D20" s="3" t="s">
        <v>3</v>
      </c>
      <c r="E20" s="3" t="s">
        <v>4</v>
      </c>
      <c r="F20" s="3" t="s">
        <v>5</v>
      </c>
      <c r="G20" s="3" t="s">
        <v>6</v>
      </c>
      <c r="H20" s="3" t="s">
        <v>7</v>
      </c>
      <c r="I20" s="1"/>
      <c r="J20" s="1"/>
      <c r="K20" s="2" t="s">
        <v>30</v>
      </c>
      <c r="L20" s="3" t="s">
        <v>7</v>
      </c>
      <c r="M20" s="3" t="s">
        <v>16</v>
      </c>
      <c r="N20" s="3" t="s">
        <v>17</v>
      </c>
      <c r="O20" s="3" t="s">
        <v>18</v>
      </c>
      <c r="P20" s="3" t="s">
        <v>19</v>
      </c>
      <c r="Q20" s="3" t="s">
        <v>20</v>
      </c>
      <c r="R20" s="3" t="s">
        <v>21</v>
      </c>
      <c r="S20" s="3" t="s">
        <v>22</v>
      </c>
      <c r="T20" s="3" t="s">
        <v>23</v>
      </c>
    </row>
    <row r="21" spans="1:20" x14ac:dyDescent="0.35">
      <c r="A21" s="1" t="s">
        <v>14</v>
      </c>
      <c r="B21" s="4">
        <v>0</v>
      </c>
      <c r="C21" s="4">
        <v>0.05</v>
      </c>
      <c r="D21" s="4">
        <v>0.7</v>
      </c>
      <c r="E21" s="4">
        <v>0.8</v>
      </c>
      <c r="F21" s="4">
        <v>0.8</v>
      </c>
      <c r="G21" s="4">
        <v>0.85</v>
      </c>
      <c r="H21" s="4">
        <v>0.95</v>
      </c>
      <c r="I21" s="1"/>
      <c r="J21" s="1"/>
      <c r="K21" s="1" t="s">
        <v>24</v>
      </c>
      <c r="L21" s="4">
        <v>0</v>
      </c>
      <c r="M21" s="4">
        <v>0</v>
      </c>
      <c r="N21" s="4">
        <v>0</v>
      </c>
      <c r="O21" s="4">
        <v>0</v>
      </c>
      <c r="P21" s="4">
        <v>6.6666666666666666E-2</v>
      </c>
      <c r="Q21" s="4">
        <v>0.16666666666666699</v>
      </c>
      <c r="R21" s="4">
        <v>0.27058823529411802</v>
      </c>
      <c r="S21" s="4">
        <v>0.27058823529411802</v>
      </c>
      <c r="T21" s="4">
        <v>0.27058823529411802</v>
      </c>
    </row>
    <row r="22" spans="1:20" x14ac:dyDescent="0.35">
      <c r="A22" s="1" t="s">
        <v>9</v>
      </c>
      <c r="B22" s="4">
        <v>0</v>
      </c>
      <c r="C22" s="4">
        <v>0.25</v>
      </c>
      <c r="D22" s="4">
        <v>0.65</v>
      </c>
      <c r="E22" s="4">
        <v>0.7</v>
      </c>
      <c r="F22" s="4">
        <v>0.7</v>
      </c>
      <c r="G22" s="4">
        <v>0.75</v>
      </c>
      <c r="H22" s="4">
        <v>0.85</v>
      </c>
      <c r="I22" s="1"/>
      <c r="J22" s="1"/>
      <c r="K22" s="1" t="s">
        <v>32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0.3125</v>
      </c>
      <c r="R22" s="4">
        <v>0.53333333333333333</v>
      </c>
      <c r="S22" s="4">
        <v>0.53333333333333333</v>
      </c>
      <c r="T22" s="4">
        <v>0.53333333333333333</v>
      </c>
    </row>
    <row r="23" spans="1:20" x14ac:dyDescent="0.35">
      <c r="A23" s="1" t="s">
        <v>15</v>
      </c>
      <c r="B23" s="4">
        <v>0</v>
      </c>
      <c r="C23" s="4">
        <v>0.25</v>
      </c>
      <c r="D23" s="4">
        <v>0.5</v>
      </c>
      <c r="E23" s="4">
        <v>0.5</v>
      </c>
      <c r="F23" s="4">
        <v>0.67</v>
      </c>
      <c r="G23" s="4">
        <v>0.75</v>
      </c>
      <c r="H23" s="4">
        <v>0.8571428571428571</v>
      </c>
      <c r="I23" s="1"/>
      <c r="J23" s="1"/>
      <c r="K23" s="1" t="s">
        <v>31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0.14000000000000001</v>
      </c>
      <c r="R23" s="4">
        <v>0.5</v>
      </c>
      <c r="S23" s="4">
        <v>0.5</v>
      </c>
      <c r="T23" s="4">
        <v>0.5</v>
      </c>
    </row>
    <row r="24" spans="1:20" x14ac:dyDescent="0.35">
      <c r="A24" s="5" t="s">
        <v>12</v>
      </c>
      <c r="B24" s="6">
        <f>AVERAGE(B21:B23)</f>
        <v>0</v>
      </c>
      <c r="C24" s="6">
        <f t="shared" ref="C24:H24" si="8">AVERAGE(C21:C23)</f>
        <v>0.18333333333333335</v>
      </c>
      <c r="D24" s="6">
        <f t="shared" si="8"/>
        <v>0.6166666666666667</v>
      </c>
      <c r="E24" s="6">
        <f t="shared" si="8"/>
        <v>0.66666666666666663</v>
      </c>
      <c r="F24" s="6">
        <f>AVERAGE(F21:F23)</f>
        <v>0.72333333333333327</v>
      </c>
      <c r="G24" s="6">
        <f t="shared" si="8"/>
        <v>0.78333333333333333</v>
      </c>
      <c r="H24" s="6">
        <f t="shared" si="8"/>
        <v>0.88571428571428568</v>
      </c>
      <c r="I24" s="1"/>
      <c r="J24" s="1"/>
      <c r="K24" s="5" t="s">
        <v>12</v>
      </c>
      <c r="L24" s="6">
        <f>AVERAGE(L21:L23)</f>
        <v>0</v>
      </c>
      <c r="M24" s="6">
        <f t="shared" ref="M24:T24" si="9">AVERAGE(M21:M23)</f>
        <v>0</v>
      </c>
      <c r="N24" s="6">
        <f t="shared" si="9"/>
        <v>0</v>
      </c>
      <c r="O24" s="6">
        <f t="shared" si="9"/>
        <v>0</v>
      </c>
      <c r="P24" s="6">
        <f t="shared" si="9"/>
        <v>2.2222222222222223E-2</v>
      </c>
      <c r="Q24" s="6">
        <f t="shared" si="9"/>
        <v>0.20638888888888898</v>
      </c>
      <c r="R24" s="6">
        <f t="shared" si="9"/>
        <v>0.43464052287581706</v>
      </c>
      <c r="S24" s="6">
        <f t="shared" si="9"/>
        <v>0.43464052287581706</v>
      </c>
      <c r="T24" s="6">
        <f t="shared" si="9"/>
        <v>0.43464052287581706</v>
      </c>
    </row>
    <row r="25" spans="1:20" x14ac:dyDescent="0.35">
      <c r="A25" s="1" t="s">
        <v>13</v>
      </c>
      <c r="B25" s="4">
        <f>STDEV(B21:B23)</f>
        <v>0</v>
      </c>
      <c r="C25" s="4">
        <f t="shared" ref="C25:H25" si="10">STDEV(C21:C23)</f>
        <v>0.11547005383792514</v>
      </c>
      <c r="D25" s="4">
        <f t="shared" si="10"/>
        <v>0.10408329997330677</v>
      </c>
      <c r="E25" s="4">
        <f t="shared" si="10"/>
        <v>0.15275252316519497</v>
      </c>
      <c r="F25" s="4">
        <f t="shared" si="10"/>
        <v>6.8068592855540469E-2</v>
      </c>
      <c r="G25" s="4">
        <f t="shared" si="10"/>
        <v>5.7735026918962561E-2</v>
      </c>
      <c r="H25" s="4">
        <f t="shared" si="10"/>
        <v>5.5787497685047524E-2</v>
      </c>
      <c r="I25" s="1"/>
      <c r="J25" s="1"/>
      <c r="K25" s="1" t="s">
        <v>13</v>
      </c>
      <c r="L25" s="4">
        <f>STDEV(L21:L23)</f>
        <v>0</v>
      </c>
      <c r="M25" s="4">
        <f t="shared" ref="M25:T25" si="11">STDEV(M21:M23)</f>
        <v>0</v>
      </c>
      <c r="N25" s="4">
        <f t="shared" si="11"/>
        <v>0</v>
      </c>
      <c r="O25" s="4">
        <f t="shared" si="11"/>
        <v>0</v>
      </c>
      <c r="P25" s="4">
        <f t="shared" si="11"/>
        <v>3.849001794597505E-2</v>
      </c>
      <c r="Q25" s="4">
        <f t="shared" si="11"/>
        <v>9.2857168294664838E-2</v>
      </c>
      <c r="R25" s="4">
        <f t="shared" si="11"/>
        <v>0.14304769335214468</v>
      </c>
      <c r="S25" s="4">
        <f t="shared" si="11"/>
        <v>0.14304769335214468</v>
      </c>
      <c r="T25" s="4">
        <f t="shared" si="11"/>
        <v>0.14304769335214468</v>
      </c>
    </row>
    <row r="26" spans="1:20" x14ac:dyDescent="0.35">
      <c r="A26" s="1"/>
      <c r="B26" s="4"/>
      <c r="C26" s="4"/>
      <c r="D26" s="4"/>
      <c r="E26" s="4"/>
      <c r="F26" s="4"/>
      <c r="G26" s="4"/>
      <c r="H26" s="4"/>
      <c r="I26" s="1"/>
      <c r="J26" s="1"/>
      <c r="K26" s="1"/>
      <c r="L26" s="4"/>
      <c r="M26" s="4"/>
      <c r="N26" s="4"/>
      <c r="O26" s="4"/>
      <c r="P26" s="4"/>
      <c r="Q26" s="4"/>
      <c r="R26" s="4"/>
      <c r="S26" s="4"/>
      <c r="T26" s="4"/>
    </row>
    <row r="27" spans="1:20" x14ac:dyDescent="0.35">
      <c r="A27" s="1"/>
      <c r="B27" s="4"/>
      <c r="C27" s="4"/>
      <c r="D27" s="4"/>
      <c r="E27" s="4"/>
      <c r="F27" s="4"/>
      <c r="G27" s="4"/>
      <c r="H27" s="4"/>
      <c r="I27" s="1"/>
      <c r="J27" s="1"/>
      <c r="K27" s="1"/>
      <c r="L27" s="4"/>
      <c r="M27" s="4"/>
      <c r="N27" s="4"/>
      <c r="O27" s="4"/>
      <c r="P27" s="4"/>
      <c r="Q27" s="4"/>
      <c r="R27" s="4"/>
      <c r="S27" s="4"/>
      <c r="T27" s="4"/>
    </row>
    <row r="28" spans="1:20" x14ac:dyDescent="0.35">
      <c r="A28" s="2" t="s">
        <v>34</v>
      </c>
      <c r="B28" s="3" t="s">
        <v>1</v>
      </c>
      <c r="C28" s="3" t="s">
        <v>2</v>
      </c>
      <c r="D28" s="3" t="s">
        <v>3</v>
      </c>
      <c r="E28" s="3" t="s">
        <v>4</v>
      </c>
      <c r="F28" s="3" t="s">
        <v>5</v>
      </c>
      <c r="G28" s="3" t="s">
        <v>6</v>
      </c>
      <c r="H28" s="3" t="s">
        <v>7</v>
      </c>
      <c r="I28" s="1"/>
      <c r="J28" s="1"/>
      <c r="K28" s="2" t="s">
        <v>34</v>
      </c>
      <c r="L28" s="3" t="s">
        <v>7</v>
      </c>
      <c r="M28" s="3" t="s">
        <v>16</v>
      </c>
      <c r="N28" s="3" t="s">
        <v>17</v>
      </c>
      <c r="O28" s="3" t="s">
        <v>18</v>
      </c>
      <c r="P28" s="3" t="s">
        <v>19</v>
      </c>
      <c r="Q28" s="3" t="s">
        <v>20</v>
      </c>
      <c r="R28" s="3" t="s">
        <v>21</v>
      </c>
      <c r="S28" s="3" t="s">
        <v>22</v>
      </c>
      <c r="T28" s="3" t="s">
        <v>23</v>
      </c>
    </row>
    <row r="29" spans="1:20" x14ac:dyDescent="0.35">
      <c r="A29" s="1" t="s">
        <v>14</v>
      </c>
      <c r="B29" s="7">
        <v>0</v>
      </c>
      <c r="C29" s="7">
        <v>0.43333333333333302</v>
      </c>
      <c r="D29" s="7">
        <v>0.73333333333333295</v>
      </c>
      <c r="E29" s="7">
        <v>0.83333333333333304</v>
      </c>
      <c r="F29" s="7">
        <v>0.93333333333333302</v>
      </c>
      <c r="G29" s="7">
        <v>0.93333333333333302</v>
      </c>
      <c r="H29" s="7">
        <v>0.93333333333333302</v>
      </c>
      <c r="I29" s="1"/>
      <c r="J29" s="1"/>
      <c r="K29" s="1" t="s">
        <v>36</v>
      </c>
      <c r="L29" s="7">
        <v>0</v>
      </c>
      <c r="M29" s="7">
        <v>0</v>
      </c>
      <c r="N29" s="7">
        <v>0</v>
      </c>
      <c r="O29" s="7">
        <v>0</v>
      </c>
      <c r="P29" s="7">
        <v>0.1</v>
      </c>
      <c r="Q29" s="7">
        <v>0.25</v>
      </c>
      <c r="R29" s="7">
        <v>0.6</v>
      </c>
      <c r="S29" s="7">
        <v>0.78</v>
      </c>
      <c r="T29" s="7">
        <v>0.78</v>
      </c>
    </row>
    <row r="30" spans="1:20" x14ac:dyDescent="0.35">
      <c r="A30" s="1" t="s">
        <v>35</v>
      </c>
      <c r="B30" s="7">
        <v>0</v>
      </c>
      <c r="C30" s="7">
        <v>0.36666666666666697</v>
      </c>
      <c r="D30" s="7">
        <v>0.66666666666666696</v>
      </c>
      <c r="E30" s="7">
        <v>0.76666666666666705</v>
      </c>
      <c r="F30" s="7">
        <v>0.86666666666666703</v>
      </c>
      <c r="G30" s="7">
        <v>0.86666666666666703</v>
      </c>
      <c r="H30" s="7">
        <v>0.86666666666666703</v>
      </c>
      <c r="I30" s="1"/>
      <c r="J30" s="1"/>
      <c r="K30" s="1" t="s">
        <v>32</v>
      </c>
      <c r="L30" s="7">
        <v>0</v>
      </c>
      <c r="M30" s="7">
        <v>0</v>
      </c>
      <c r="N30" s="7">
        <v>0</v>
      </c>
      <c r="O30" s="7">
        <v>0</v>
      </c>
      <c r="P30" s="7">
        <v>0.08</v>
      </c>
      <c r="Q30" s="7">
        <v>0.32</v>
      </c>
      <c r="R30" s="7">
        <v>0.55000000000000004</v>
      </c>
      <c r="S30" s="7">
        <v>0.74</v>
      </c>
      <c r="T30" s="7">
        <v>0.79</v>
      </c>
    </row>
    <row r="31" spans="1:20" x14ac:dyDescent="0.35">
      <c r="A31" s="1" t="s">
        <v>15</v>
      </c>
      <c r="B31" s="7">
        <v>0</v>
      </c>
      <c r="C31" s="7">
        <v>0.25</v>
      </c>
      <c r="D31" s="7">
        <v>0.5</v>
      </c>
      <c r="E31" s="7">
        <v>0.66666666666666696</v>
      </c>
      <c r="F31" s="7">
        <v>0.75</v>
      </c>
      <c r="G31" s="7">
        <v>0.82352941176470595</v>
      </c>
      <c r="H31" s="7">
        <v>0.82352941176470595</v>
      </c>
      <c r="I31" s="1"/>
      <c r="J31" s="1"/>
      <c r="K31" s="1" t="s">
        <v>31</v>
      </c>
      <c r="L31" s="7">
        <v>0</v>
      </c>
      <c r="M31" s="7">
        <v>0</v>
      </c>
      <c r="N31" s="7">
        <v>0</v>
      </c>
      <c r="O31" s="7">
        <v>0</v>
      </c>
      <c r="P31" s="7">
        <v>0.12</v>
      </c>
      <c r="Q31" s="7">
        <v>0.2</v>
      </c>
      <c r="R31" s="7">
        <v>0.64</v>
      </c>
      <c r="S31" s="7">
        <v>0.82</v>
      </c>
      <c r="T31" s="7">
        <v>0.84</v>
      </c>
    </row>
    <row r="32" spans="1:20" x14ac:dyDescent="0.35">
      <c r="A32" s="5" t="s">
        <v>12</v>
      </c>
      <c r="B32" s="8">
        <f>AVERAGE(B29:B31)</f>
        <v>0</v>
      </c>
      <c r="C32" s="8">
        <f t="shared" ref="C32:H32" si="12">AVERAGE(C29:C31)</f>
        <v>0.35000000000000003</v>
      </c>
      <c r="D32" s="8">
        <f t="shared" si="12"/>
        <v>0.6333333333333333</v>
      </c>
      <c r="E32" s="8">
        <f t="shared" si="12"/>
        <v>0.75555555555555565</v>
      </c>
      <c r="F32" s="8">
        <f t="shared" si="12"/>
        <v>0.85</v>
      </c>
      <c r="G32" s="8">
        <f t="shared" si="12"/>
        <v>0.87450980392156863</v>
      </c>
      <c r="H32" s="8">
        <f t="shared" si="12"/>
        <v>0.87450980392156863</v>
      </c>
      <c r="I32" s="1"/>
      <c r="J32" s="1"/>
      <c r="K32" s="5" t="s">
        <v>12</v>
      </c>
      <c r="L32" s="8">
        <f>AVERAGE(L29:L31)</f>
        <v>0</v>
      </c>
      <c r="M32" s="8">
        <f t="shared" ref="M32:T32" si="13">AVERAGE(M29:M31)</f>
        <v>0</v>
      </c>
      <c r="N32" s="8">
        <f t="shared" si="13"/>
        <v>0</v>
      </c>
      <c r="O32" s="8">
        <f t="shared" si="13"/>
        <v>0</v>
      </c>
      <c r="P32" s="8">
        <f t="shared" si="13"/>
        <v>9.9999999999999992E-2</v>
      </c>
      <c r="Q32" s="8">
        <f t="shared" si="13"/>
        <v>0.25666666666666665</v>
      </c>
      <c r="R32" s="8">
        <f t="shared" si="13"/>
        <v>0.59666666666666668</v>
      </c>
      <c r="S32" s="8">
        <f t="shared" si="13"/>
        <v>0.77999999999999992</v>
      </c>
      <c r="T32" s="8">
        <f t="shared" si="13"/>
        <v>0.80333333333333334</v>
      </c>
    </row>
    <row r="33" spans="1:20" x14ac:dyDescent="0.35">
      <c r="A33" s="1" t="s">
        <v>13</v>
      </c>
      <c r="B33" s="7">
        <f>STDEV(B29:B31)</f>
        <v>0</v>
      </c>
      <c r="C33" s="7">
        <f t="shared" ref="C33:H33" si="14">STDEV(C29:C31)</f>
        <v>9.2796072713833624E-2</v>
      </c>
      <c r="D33" s="7">
        <f t="shared" si="14"/>
        <v>0.12018504251546601</v>
      </c>
      <c r="E33" s="7">
        <f t="shared" si="14"/>
        <v>8.3887049280785844E-2</v>
      </c>
      <c r="F33" s="7">
        <f t="shared" si="14"/>
        <v>9.2796072713833583E-2</v>
      </c>
      <c r="G33" s="7">
        <f t="shared" si="14"/>
        <v>5.5320533253591472E-2</v>
      </c>
      <c r="H33" s="7">
        <f>STDEV(H29:H31)</f>
        <v>5.5320533253591472E-2</v>
      </c>
      <c r="I33" s="1"/>
      <c r="J33" s="1"/>
      <c r="K33" s="1" t="s">
        <v>13</v>
      </c>
      <c r="L33" s="7">
        <f>STDEV(L29:L31)</f>
        <v>0</v>
      </c>
      <c r="M33" s="7">
        <f t="shared" ref="M33:T33" si="15">STDEV(M29:M31)</f>
        <v>0</v>
      </c>
      <c r="N33" s="7">
        <f t="shared" si="15"/>
        <v>0</v>
      </c>
      <c r="O33" s="7">
        <f t="shared" si="15"/>
        <v>0</v>
      </c>
      <c r="P33" s="7">
        <f t="shared" si="15"/>
        <v>2.0000000000000025E-2</v>
      </c>
      <c r="Q33" s="7">
        <f t="shared" si="15"/>
        <v>6.0277137733417099E-2</v>
      </c>
      <c r="R33" s="7">
        <f t="shared" si="15"/>
        <v>4.5092497528228928E-2</v>
      </c>
      <c r="S33" s="7">
        <f t="shared" si="15"/>
        <v>3.999999999999998E-2</v>
      </c>
      <c r="T33" s="7">
        <f t="shared" si="15"/>
        <v>3.2145502536643146E-2</v>
      </c>
    </row>
    <row r="34" spans="1:20" x14ac:dyDescent="0.35">
      <c r="A34" s="1"/>
      <c r="B34" s="4"/>
      <c r="C34" s="4"/>
      <c r="D34" s="4"/>
      <c r="E34" s="4"/>
      <c r="F34" s="4"/>
      <c r="G34" s="4"/>
      <c r="H34" s="4"/>
      <c r="I34" s="1"/>
      <c r="J34" s="1"/>
      <c r="K34" s="1"/>
      <c r="L34" s="4"/>
      <c r="M34" s="4"/>
      <c r="N34" s="4"/>
      <c r="O34" s="4"/>
      <c r="P34" s="4"/>
      <c r="Q34" s="4"/>
      <c r="R34" s="4"/>
      <c r="S34" s="4"/>
      <c r="T34" s="4"/>
    </row>
    <row r="35" spans="1:20" x14ac:dyDescent="0.35">
      <c r="A35" s="1"/>
      <c r="B35" s="4"/>
      <c r="C35" s="4"/>
      <c r="D35" s="4"/>
      <c r="E35" s="4"/>
      <c r="F35" s="4"/>
      <c r="G35" s="4"/>
      <c r="H35" s="4"/>
      <c r="I35" s="1"/>
      <c r="J35" s="1"/>
      <c r="K35" s="1"/>
      <c r="L35" s="4"/>
      <c r="M35" s="4"/>
      <c r="N35" s="4"/>
      <c r="O35" s="4"/>
      <c r="P35" s="4"/>
      <c r="Q35" s="4"/>
      <c r="R35" s="4"/>
      <c r="S35" s="4"/>
      <c r="T35" s="4"/>
    </row>
    <row r="37" spans="1:20" x14ac:dyDescent="0.35">
      <c r="B37" s="3" t="s">
        <v>1</v>
      </c>
      <c r="C37" s="3" t="s">
        <v>2</v>
      </c>
      <c r="D37" s="3" t="s">
        <v>3</v>
      </c>
      <c r="E37" s="3" t="s">
        <v>4</v>
      </c>
      <c r="F37" s="3" t="s">
        <v>5</v>
      </c>
      <c r="G37" s="3" t="s">
        <v>6</v>
      </c>
      <c r="H37" s="3" t="s">
        <v>7</v>
      </c>
      <c r="L37" s="3" t="s">
        <v>7</v>
      </c>
      <c r="M37" s="3" t="s">
        <v>16</v>
      </c>
      <c r="N37" s="3" t="s">
        <v>17</v>
      </c>
      <c r="O37" s="3" t="s">
        <v>18</v>
      </c>
      <c r="P37" s="3" t="s">
        <v>19</v>
      </c>
      <c r="Q37" s="3" t="s">
        <v>20</v>
      </c>
      <c r="R37" s="3" t="s">
        <v>21</v>
      </c>
      <c r="S37" s="3" t="s">
        <v>22</v>
      </c>
      <c r="T37" s="3" t="s">
        <v>23</v>
      </c>
    </row>
    <row r="38" spans="1:20" x14ac:dyDescent="0.35">
      <c r="A38" s="2" t="s">
        <v>0</v>
      </c>
      <c r="B38" s="6">
        <f t="shared" ref="B38:H38" si="16">B6</f>
        <v>0</v>
      </c>
      <c r="C38" s="6">
        <f>C6</f>
        <v>0.31607142857142856</v>
      </c>
      <c r="D38" s="6">
        <f t="shared" si="16"/>
        <v>0.56428571428571428</v>
      </c>
      <c r="E38" s="6">
        <f t="shared" si="16"/>
        <v>0.65</v>
      </c>
      <c r="F38" s="6">
        <f t="shared" si="16"/>
        <v>0.77142857142857135</v>
      </c>
      <c r="G38" s="6">
        <f t="shared" si="16"/>
        <v>0.79642857142857149</v>
      </c>
      <c r="H38" s="6">
        <f t="shared" si="16"/>
        <v>0.81428571428571428</v>
      </c>
      <c r="K38" s="2" t="s">
        <v>0</v>
      </c>
      <c r="L38" s="5">
        <f t="shared" ref="L38:T38" si="17">L7</f>
        <v>0</v>
      </c>
      <c r="M38" s="5">
        <f t="shared" si="17"/>
        <v>0</v>
      </c>
      <c r="N38" s="5">
        <f t="shared" si="17"/>
        <v>0</v>
      </c>
      <c r="O38" s="5">
        <f t="shared" si="17"/>
        <v>8.3333333333333402E-3</v>
      </c>
      <c r="P38" s="5">
        <f t="shared" si="17"/>
        <v>0.12029411764705859</v>
      </c>
      <c r="Q38" s="5">
        <f t="shared" si="17"/>
        <v>0.48006535947712442</v>
      </c>
      <c r="R38" s="5">
        <f t="shared" si="17"/>
        <v>0.53874883286648001</v>
      </c>
      <c r="S38" s="5">
        <f t="shared" si="17"/>
        <v>0.73833986928104589</v>
      </c>
      <c r="T38" s="5">
        <f t="shared" si="17"/>
        <v>0.74934640522875817</v>
      </c>
    </row>
    <row r="39" spans="1:20" x14ac:dyDescent="0.35">
      <c r="A39" s="2" t="s">
        <v>29</v>
      </c>
      <c r="B39" s="6">
        <f t="shared" ref="B39:H39" si="18">B16</f>
        <v>0</v>
      </c>
      <c r="C39" s="6">
        <f t="shared" si="18"/>
        <v>0.16513157894736843</v>
      </c>
      <c r="D39" s="6">
        <f t="shared" si="18"/>
        <v>0.48092105263157897</v>
      </c>
      <c r="E39" s="6">
        <f t="shared" si="18"/>
        <v>0.59407894736842104</v>
      </c>
      <c r="F39" s="6">
        <f t="shared" si="18"/>
        <v>0.64407894736842097</v>
      </c>
      <c r="G39" s="6">
        <f t="shared" si="18"/>
        <v>0.669078947368421</v>
      </c>
      <c r="H39" s="6">
        <f t="shared" si="18"/>
        <v>0.73421052631578942</v>
      </c>
      <c r="K39" s="2" t="s">
        <v>29</v>
      </c>
      <c r="L39" s="6">
        <f t="shared" ref="L39:T39" si="19">L16</f>
        <v>1.7857142857142856E-2</v>
      </c>
      <c r="M39" s="6">
        <f t="shared" si="19"/>
        <v>0.13106060606060599</v>
      </c>
      <c r="N39" s="6">
        <f t="shared" si="19"/>
        <v>0.16856060606060597</v>
      </c>
      <c r="O39" s="6">
        <f t="shared" si="19"/>
        <v>0.32745098039215648</v>
      </c>
      <c r="P39" s="6">
        <f t="shared" si="19"/>
        <v>0.58818681318681321</v>
      </c>
      <c r="Q39" s="6">
        <f t="shared" si="19"/>
        <v>0.66382783882783869</v>
      </c>
      <c r="R39" s="6">
        <f t="shared" si="19"/>
        <v>0.72559523809523818</v>
      </c>
      <c r="S39" s="6">
        <f t="shared" si="19"/>
        <v>0.82380952380952388</v>
      </c>
      <c r="T39" s="6">
        <f t="shared" si="19"/>
        <v>0.87380952380952392</v>
      </c>
    </row>
    <row r="40" spans="1:20" x14ac:dyDescent="0.35">
      <c r="A40" s="2" t="s">
        <v>30</v>
      </c>
      <c r="B40" s="6">
        <f t="shared" ref="B40:H40" si="20">B24</f>
        <v>0</v>
      </c>
      <c r="C40" s="6">
        <f t="shared" si="20"/>
        <v>0.18333333333333335</v>
      </c>
      <c r="D40" s="6">
        <f t="shared" si="20"/>
        <v>0.6166666666666667</v>
      </c>
      <c r="E40" s="6">
        <f t="shared" si="20"/>
        <v>0.66666666666666663</v>
      </c>
      <c r="F40" s="6">
        <f t="shared" si="20"/>
        <v>0.72333333333333327</v>
      </c>
      <c r="G40" s="6">
        <f t="shared" si="20"/>
        <v>0.78333333333333333</v>
      </c>
      <c r="H40" s="6">
        <f t="shared" si="20"/>
        <v>0.88571428571428568</v>
      </c>
      <c r="K40" s="2" t="s">
        <v>30</v>
      </c>
      <c r="L40" s="6">
        <f t="shared" ref="L40:T40" si="21">L24</f>
        <v>0</v>
      </c>
      <c r="M40" s="6">
        <f t="shared" si="21"/>
        <v>0</v>
      </c>
      <c r="N40" s="6">
        <f t="shared" si="21"/>
        <v>0</v>
      </c>
      <c r="O40" s="6">
        <f t="shared" si="21"/>
        <v>0</v>
      </c>
      <c r="P40" s="6">
        <f t="shared" si="21"/>
        <v>2.2222222222222223E-2</v>
      </c>
      <c r="Q40" s="6">
        <f t="shared" si="21"/>
        <v>0.20638888888888898</v>
      </c>
      <c r="R40" s="6">
        <f t="shared" si="21"/>
        <v>0.43464052287581706</v>
      </c>
      <c r="S40" s="6">
        <f t="shared" si="21"/>
        <v>0.43464052287581706</v>
      </c>
      <c r="T40" s="6">
        <f t="shared" si="21"/>
        <v>0.43464052287581706</v>
      </c>
    </row>
    <row r="41" spans="1:20" x14ac:dyDescent="0.35">
      <c r="A41" s="2" t="s">
        <v>34</v>
      </c>
      <c r="B41" s="6">
        <f t="shared" ref="B41:H41" si="22">B32</f>
        <v>0</v>
      </c>
      <c r="C41" s="6">
        <f t="shared" si="22"/>
        <v>0.35000000000000003</v>
      </c>
      <c r="D41" s="6">
        <f t="shared" si="22"/>
        <v>0.6333333333333333</v>
      </c>
      <c r="E41" s="6">
        <f t="shared" si="22"/>
        <v>0.75555555555555565</v>
      </c>
      <c r="F41" s="6">
        <f t="shared" si="22"/>
        <v>0.85</v>
      </c>
      <c r="G41" s="6">
        <f t="shared" si="22"/>
        <v>0.87450980392156863</v>
      </c>
      <c r="H41" s="6">
        <f t="shared" si="22"/>
        <v>0.87450980392156863</v>
      </c>
      <c r="K41" s="2" t="s">
        <v>34</v>
      </c>
      <c r="L41" s="6">
        <f t="shared" ref="L41:T41" si="23">L32</f>
        <v>0</v>
      </c>
      <c r="M41" s="6">
        <f t="shared" si="23"/>
        <v>0</v>
      </c>
      <c r="N41" s="6">
        <f t="shared" si="23"/>
        <v>0</v>
      </c>
      <c r="O41" s="6">
        <f t="shared" si="23"/>
        <v>0</v>
      </c>
      <c r="P41" s="6">
        <f t="shared" si="23"/>
        <v>9.9999999999999992E-2</v>
      </c>
      <c r="Q41" s="6">
        <f t="shared" si="23"/>
        <v>0.25666666666666665</v>
      </c>
      <c r="R41" s="6">
        <f t="shared" si="23"/>
        <v>0.59666666666666668</v>
      </c>
      <c r="S41" s="6">
        <f t="shared" si="23"/>
        <v>0.77999999999999992</v>
      </c>
      <c r="T41" s="6">
        <f t="shared" si="23"/>
        <v>0.80333333333333334</v>
      </c>
    </row>
    <row r="42" spans="1:20" x14ac:dyDescent="0.35">
      <c r="K42" s="1"/>
      <c r="L42" s="4"/>
      <c r="M42" s="4"/>
      <c r="N42" s="4"/>
      <c r="O42" s="4"/>
      <c r="P42" s="4"/>
      <c r="Q42" s="4"/>
      <c r="R42" s="4"/>
      <c r="S42" s="4"/>
      <c r="T42" s="4"/>
    </row>
    <row r="43" spans="1:20" x14ac:dyDescent="0.35">
      <c r="K43" s="5"/>
      <c r="L43" s="6"/>
      <c r="M43" s="6"/>
      <c r="N43" s="6"/>
      <c r="O43" s="6"/>
      <c r="P43" s="6"/>
      <c r="Q43" s="6"/>
      <c r="R43" s="6"/>
      <c r="S43" s="6"/>
      <c r="T43" s="6"/>
    </row>
    <row r="44" spans="1:20" x14ac:dyDescent="0.35">
      <c r="K44" s="1"/>
      <c r="L44" s="4"/>
      <c r="M44" s="4"/>
      <c r="N44" s="4"/>
      <c r="O44" s="4"/>
      <c r="P44" s="4"/>
      <c r="Q44" s="4"/>
      <c r="R44" s="4"/>
      <c r="S44" s="4"/>
      <c r="T44" s="4"/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LWQ</dc:creator>
  <cp:lastModifiedBy>LWQ</cp:lastModifiedBy>
  <dcterms:created xsi:type="dcterms:W3CDTF">2023-01-06T12:56:49Z</dcterms:created>
  <dcterms:modified xsi:type="dcterms:W3CDTF">2023-05-05T09:27:15Z</dcterms:modified>
</cp:coreProperties>
</file>